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020" firstSheet="3" activeTab="7"/>
  </bookViews>
  <sheets>
    <sheet name="入力用" sheetId="1" r:id="rId1"/>
    <sheet name="外部コーチ任命承認願" sheetId="2" r:id="rId2"/>
    <sheet name="参加申込書（単独チーム）" sheetId="3" r:id="rId3"/>
    <sheet name="参加申込書（合同チーム）" sheetId="4" r:id="rId4"/>
    <sheet name="ﾊﾞﾗﾌﾟﾛ用" sheetId="5" r:id="rId5"/>
    <sheet name="メンバー用紙" sheetId="6" r:id="rId6"/>
    <sheet name="メンバー用紙手書き用" sheetId="7" r:id="rId7"/>
    <sheet name="交代用紙" sheetId="8" r:id="rId8"/>
    <sheet name="交代用紙手書き用" sheetId="9" r:id="rId9"/>
  </sheets>
  <definedNames>
    <definedName name="_xlnm.Print_Area" localSheetId="4">'ﾊﾞﾗﾌﾟﾛ用'!$A$1:$U$35</definedName>
    <definedName name="_xlnm.Print_Area" localSheetId="5">'メンバー用紙'!$A$1:$K$39</definedName>
    <definedName name="_xlnm.Print_Area" localSheetId="6">'メンバー用紙手書き用'!$A$1:$K$39</definedName>
    <definedName name="_xlnm.Print_Area" localSheetId="7">'交代用紙'!$A$1:$J$205</definedName>
    <definedName name="_xlnm.Print_Area" localSheetId="8">'交代用紙手書き用'!$A$1:$I$41</definedName>
    <definedName name="_xlnm.Print_Area" localSheetId="3">'参加申込書（合同チーム）'!$A$1:$H$34</definedName>
    <definedName name="_xlnm.Print_Area" localSheetId="2">'参加申込書（単独チーム）'!$A$1:$H$32</definedName>
  </definedNames>
  <calcPr fullCalcOnLoad="1"/>
</workbook>
</file>

<file path=xl/sharedStrings.xml><?xml version="1.0" encoding="utf-8"?>
<sst xmlns="http://schemas.openxmlformats.org/spreadsheetml/2006/main" count="660" uniqueCount="183">
  <si>
    <t>メンバー提出用紙</t>
  </si>
  <si>
    <t>大　会　名</t>
  </si>
  <si>
    <t>会場</t>
  </si>
  <si>
    <t>試　合　日</t>
  </si>
  <si>
    <t>開始時間</t>
  </si>
  <si>
    <t>チーム名</t>
  </si>
  <si>
    <t>対戦相手</t>
  </si>
  <si>
    <t>背番号</t>
  </si>
  <si>
    <t>選  手  名</t>
  </si>
  <si>
    <t>先発</t>
  </si>
  <si>
    <t>交代</t>
  </si>
  <si>
    <t>交代退場選手</t>
  </si>
  <si>
    <t>交代退場時間</t>
  </si>
  <si>
    <t>ユニフォーム（色）</t>
  </si>
  <si>
    <t>ＦＰ</t>
  </si>
  <si>
    <t>正</t>
  </si>
  <si>
    <t>副</t>
  </si>
  <si>
    <t>選手交代用紙</t>
  </si>
  <si>
    <t>交代順番</t>
  </si>
  <si>
    <t xml:space="preserve">氏　　名  </t>
  </si>
  <si>
    <t>背番号</t>
  </si>
  <si>
    <t>監　督　署　名</t>
  </si>
  <si>
    <t>ＧＫ</t>
  </si>
  <si>
    <t>チーム名</t>
  </si>
  <si>
    <t>チーム名</t>
  </si>
  <si>
    <t>交替者
(in）</t>
  </si>
  <si>
    <t>退場者
(out)</t>
  </si>
  <si>
    <t xml:space="preserve">前半　後半　HALF </t>
  </si>
  <si>
    <t xml:space="preserve">前半　後半　HALF </t>
  </si>
  <si>
    <t xml:space="preserve"> 時　刻 </t>
  </si>
  <si>
    <t xml:space="preserve"> 月　日 </t>
  </si>
  <si>
    <t xml:space="preserve"> 時　刻 </t>
  </si>
  <si>
    <t xml:space="preserve"> 月　日 </t>
  </si>
  <si>
    <t>／</t>
  </si>
  <si>
    <t>チーム名</t>
  </si>
  <si>
    <t xml:space="preserve">前半　後半　HALF </t>
  </si>
  <si>
    <t>／</t>
  </si>
  <si>
    <t>ポジション</t>
  </si>
  <si>
    <t>GK･DF･MF･FW</t>
  </si>
  <si>
    <t>シャツ</t>
  </si>
  <si>
    <t>ショーツ</t>
  </si>
  <si>
    <t>ストッキング</t>
  </si>
  <si>
    <t>宮城県中体連サッカー専門部</t>
  </si>
  <si>
    <t>学校名</t>
  </si>
  <si>
    <t>ユニフォーム（色）</t>
  </si>
  <si>
    <t>シャツ</t>
  </si>
  <si>
    <t>ショーツ</t>
  </si>
  <si>
    <t>ストッキング</t>
  </si>
  <si>
    <t>シャツ</t>
  </si>
  <si>
    <t>ショーツ</t>
  </si>
  <si>
    <t>ストッキング</t>
  </si>
  <si>
    <t>正</t>
  </si>
  <si>
    <t>ＦＰ</t>
  </si>
  <si>
    <t>ＧＫ</t>
  </si>
  <si>
    <t>副</t>
  </si>
  <si>
    <t>ＦＰ</t>
  </si>
  <si>
    <t>ＧＫ</t>
  </si>
  <si>
    <t>ﾎﾟｼﾞｼｮﾝ</t>
  </si>
  <si>
    <t>氏　　　　名</t>
  </si>
  <si>
    <t>学年</t>
  </si>
  <si>
    <t>監督名</t>
  </si>
  <si>
    <t>「先発・交代の欄について」
出場する可能性のある選手には必ず交代の欄に○を記入し，累積等で出場できない場合のみ空欄となる。</t>
  </si>
  <si>
    <t>※左に記載されていない教職員等のベンチ入りは認められない。</t>
  </si>
  <si>
    <t>コーチ名</t>
  </si>
  <si>
    <t>役員名</t>
  </si>
  <si>
    <t>監督名</t>
  </si>
  <si>
    <t>コーチ名</t>
  </si>
  <si>
    <t>役員名</t>
  </si>
  <si>
    <t>主将名</t>
  </si>
  <si>
    <t>ＮＯ</t>
  </si>
  <si>
    <t>１</t>
  </si>
  <si>
    <t>３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</si>
  <si>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</si>
  <si>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</si>
  <si>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</si>
  <si>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</si>
  <si>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</si>
  <si>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</si>
  <si>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</si>
  <si>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</si>
  <si>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</si>
  <si>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</si>
  <si>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</si>
  <si>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</si>
  <si>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</si>
  <si>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</si>
  <si>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</si>
  <si>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</si>
  <si>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</t>
  </si>
  <si>
    <t>整理番号</t>
  </si>
  <si>
    <t>ユニフォーム色</t>
  </si>
  <si>
    <t>ＧＫ</t>
  </si>
  <si>
    <t>ＦＰｼｬﾂ</t>
  </si>
  <si>
    <t>ＦＰショーツ</t>
  </si>
  <si>
    <t>ＦＰストキッング</t>
  </si>
  <si>
    <t>正</t>
  </si>
  <si>
    <t>学年</t>
  </si>
  <si>
    <t>ＧＫｼｬﾂ</t>
  </si>
  <si>
    <t>ＧＫショーツ</t>
  </si>
  <si>
    <t>ＧＫストキッング</t>
  </si>
  <si>
    <t>ＦＰｼｬﾂ</t>
  </si>
  <si>
    <t>ＦＰショーツ</t>
  </si>
  <si>
    <t>ＦＰストキッング</t>
  </si>
  <si>
    <t>ＤＦ</t>
  </si>
  <si>
    <t>ＭＦ</t>
  </si>
  <si>
    <t>ＦＷ</t>
  </si>
  <si>
    <t>リスト１</t>
  </si>
  <si>
    <t>リスト２</t>
  </si>
  <si>
    <t>氏　　　名</t>
  </si>
  <si>
    <t>入力の仕方</t>
  </si>
  <si>
    <t>ポジション</t>
  </si>
  <si>
    <t>GK･DF･MF･FW</t>
  </si>
  <si>
    <t>ＦＰ</t>
  </si>
  <si>
    <t>ＧＫ</t>
  </si>
  <si>
    <t>シャツ</t>
  </si>
  <si>
    <t>ショーツ</t>
  </si>
  <si>
    <t>ストッキング</t>
  </si>
  <si>
    <t>の色のセルはプルダウンメニューから必要事項を選択してください！</t>
  </si>
  <si>
    <t>西暦</t>
  </si>
  <si>
    <r>
      <t>の色のセルに必要事項を入力してください！</t>
    </r>
    <r>
      <rPr>
        <sz val="9"/>
        <rFont val="ＭＳ Ｐゴシック"/>
        <family val="3"/>
      </rPr>
      <t>（西暦の欄は今年の年を入力してください。）</t>
    </r>
  </si>
  <si>
    <t>大会</t>
  </si>
  <si>
    <t>ＧＫ</t>
  </si>
  <si>
    <t>ＤＦ</t>
  </si>
  <si>
    <t>ＭＦ</t>
  </si>
  <si>
    <t>ＦＷ</t>
  </si>
  <si>
    <t>チーム名</t>
  </si>
  <si>
    <t>交替者
(in）</t>
  </si>
  <si>
    <t>退場者
(out)</t>
  </si>
  <si>
    <t xml:space="preserve">前半　後半　HALF </t>
  </si>
  <si>
    <t xml:space="preserve"> 時　刻 </t>
  </si>
  <si>
    <t xml:space="preserve"> 月　日 </t>
  </si>
  <si>
    <t>／</t>
  </si>
  <si>
    <t>宮城県中体連サッカー専門部</t>
  </si>
  <si>
    <t>郡市名</t>
  </si>
  <si>
    <t>郵便番号</t>
  </si>
  <si>
    <t>氏名</t>
  </si>
  <si>
    <t>住所</t>
  </si>
  <si>
    <t>電話番号</t>
  </si>
  <si>
    <t>連絡責任者</t>
  </si>
  <si>
    <t>校長名１</t>
  </si>
  <si>
    <t>校長名２</t>
  </si>
  <si>
    <t>校長名３</t>
  </si>
  <si>
    <t>　↑　合同チームは，校長名２，３も入力してください。</t>
  </si>
  <si>
    <t>合同チーム名（校名連記）</t>
  </si>
  <si>
    <t>代表監督名</t>
  </si>
  <si>
    <t>ユニフォーム</t>
  </si>
  <si>
    <t>ＮＯ</t>
  </si>
  <si>
    <t>ポジション</t>
  </si>
  <si>
    <t>氏名</t>
  </si>
  <si>
    <t>前在籍学校名</t>
  </si>
  <si>
    <t>シャツ</t>
  </si>
  <si>
    <t>ショーツ</t>
  </si>
  <si>
    <t>郡  市  名</t>
  </si>
  <si>
    <t>校  長  名</t>
  </si>
  <si>
    <t>フィールドプレーヤー</t>
  </si>
  <si>
    <t>ゴールキーパー</t>
  </si>
  <si>
    <t>役　員　名</t>
  </si>
  <si>
    <t>代表コーチ名</t>
  </si>
  <si>
    <t>主　 将　 名</t>
  </si>
  <si>
    <t>氏                   名</t>
  </si>
  <si>
    <t>　　　印</t>
  </si>
  <si>
    <t>監　督　名</t>
  </si>
  <si>
    <t>コ ー チ 名</t>
  </si>
  <si>
    <t>　　↓　合同チームは学校名を連記し
         監督，コーチ名は代表者名を入　
　　　　 力してください。</t>
  </si>
  <si>
    <t>外部コーチ名</t>
  </si>
  <si>
    <t>学　校　名</t>
  </si>
  <si>
    <t>外部コーチ任命承認願</t>
  </si>
  <si>
    <t>性別</t>
  </si>
  <si>
    <t>職業</t>
  </si>
  <si>
    <t>年齢</t>
  </si>
  <si>
    <t>歳</t>
  </si>
  <si>
    <r>
      <t>　</t>
    </r>
    <r>
      <rPr>
        <sz val="14"/>
        <rFont val="ＭＳ Ｐゴシック"/>
        <family val="3"/>
      </rPr>
      <t>上記の者をコーチとして任命いたしますので，承認願います。</t>
    </r>
  </si>
  <si>
    <t>学  校  名</t>
  </si>
  <si>
    <t>学校長名</t>
  </si>
  <si>
    <t>公印</t>
  </si>
  <si>
    <t>リスト３</t>
  </si>
  <si>
    <t>男</t>
  </si>
  <si>
    <t>女</t>
  </si>
  <si>
    <t>　↑　外部コーチの承認が必要な場合は，ここも入力してください。</t>
  </si>
  <si>
    <t>郡　市　名</t>
  </si>
  <si>
    <t>前在籍中学校名
被災による転入の場合のみ記載する</t>
  </si>
  <si>
    <t>・本部用　・審判用　・相手用　・記録員用</t>
  </si>
  <si>
    <t>試合開始６０分前までに４部を本部に提出する。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</si>
</sst>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9]0000000000;General"/>
    <numFmt numFmtId="177" formatCode="###\-#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1]ggge&quot;年&quot;m&quot;月&quot;d&quot;日&quot;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1"/>
      <name val="HGPｺﾞｼｯｸM"/>
      <family val="3"/>
    </font>
    <font>
      <sz val="13"/>
      <name val="HGPｺﾞｼｯｸM"/>
      <family val="3"/>
    </font>
    <font>
      <sz val="9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8"/>
      <name val="HGPｺﾞｼｯｸM"/>
      <family val="3"/>
    </font>
    <font>
      <b/>
      <i/>
      <sz val="12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10.5"/>
      <name val="HGPｺﾞｼｯｸM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HG創英角ｺﾞｼｯｸUB"/>
      <family val="3"/>
    </font>
    <font>
      <sz val="9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0" fillId="0" borderId="26" xfId="0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distributed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7" fillId="33" borderId="20" xfId="0" applyFont="1" applyFill="1" applyBorder="1" applyAlignment="1" applyProtection="1">
      <alignment horizontal="distributed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17" fillId="0" borderId="37" xfId="0" applyFont="1" applyBorder="1" applyAlignment="1" applyProtection="1">
      <alignment horizontal="distributed" vertical="center" shrinkToFit="1"/>
      <protection locked="0"/>
    </xf>
    <xf numFmtId="0" fontId="0" fillId="0" borderId="38" xfId="0" applyBorder="1" applyAlignment="1">
      <alignment vertical="center"/>
    </xf>
    <xf numFmtId="0" fontId="5" fillId="0" borderId="39" xfId="62" applyFont="1" applyBorder="1" applyAlignment="1">
      <alignment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0" fillId="34" borderId="2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0" fillId="34" borderId="20" xfId="0" applyNumberForma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5" fillId="0" borderId="0" xfId="62" applyFont="1" applyBorder="1" applyAlignment="1" applyProtection="1">
      <alignment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26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39" xfId="62" applyFont="1" applyBorder="1" applyAlignment="1" applyProtection="1">
      <alignment vertical="center"/>
      <protection locked="0"/>
    </xf>
    <xf numFmtId="0" fontId="5" fillId="0" borderId="27" xfId="62" applyFont="1" applyBorder="1" applyAlignment="1" applyProtection="1">
      <alignment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" fillId="0" borderId="40" xfId="62" applyFont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/>
      <protection locked="0"/>
    </xf>
    <xf numFmtId="0" fontId="7" fillId="0" borderId="11" xfId="62" applyFont="1" applyBorder="1" applyAlignment="1" applyProtection="1">
      <alignment horizontal="center" vertical="center"/>
      <protection locked="0"/>
    </xf>
    <xf numFmtId="0" fontId="7" fillId="0" borderId="18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 applyProtection="1">
      <alignment horizontal="center" vertical="center"/>
      <protection locked="0"/>
    </xf>
    <xf numFmtId="0" fontId="9" fillId="0" borderId="20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vertical="center"/>
      <protection locked="0"/>
    </xf>
    <xf numFmtId="0" fontId="5" fillId="0" borderId="21" xfId="62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0" borderId="14" xfId="62" applyFont="1" applyBorder="1" applyAlignment="1" applyProtection="1">
      <alignment vertical="center"/>
      <protection locked="0"/>
    </xf>
    <xf numFmtId="0" fontId="5" fillId="0" borderId="22" xfId="62" applyFont="1" applyBorder="1" applyAlignment="1" applyProtection="1">
      <alignment vertical="center"/>
      <protection locked="0"/>
    </xf>
    <xf numFmtId="0" fontId="11" fillId="0" borderId="0" xfId="62" applyFont="1" applyAlignment="1" applyProtection="1">
      <alignment vertical="center"/>
      <protection locked="0"/>
    </xf>
    <xf numFmtId="0" fontId="5" fillId="0" borderId="22" xfId="62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0" borderId="43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18" fillId="0" borderId="20" xfId="0" applyFont="1" applyBorder="1" applyAlignment="1" applyProtection="1">
      <alignment horizontal="center" vertical="center" shrinkToFit="1"/>
      <protection/>
    </xf>
    <xf numFmtId="49" fontId="0" fillId="0" borderId="20" xfId="0" applyNumberFormat="1" applyBorder="1" applyAlignment="1" applyProtection="1">
      <alignment horizontal="center" vertical="center" shrinkToFit="1"/>
      <protection/>
    </xf>
    <xf numFmtId="0" fontId="0" fillId="0" borderId="20" xfId="0" applyNumberFormat="1" applyBorder="1" applyAlignment="1" applyProtection="1">
      <alignment vertical="center" shrinkToFit="1"/>
      <protection/>
    </xf>
    <xf numFmtId="0" fontId="0" fillId="34" borderId="20" xfId="0" applyFill="1" applyBorder="1" applyAlignment="1" applyProtection="1">
      <alignment horizontal="left" vertical="center" shrinkToFit="1"/>
      <protection locked="0"/>
    </xf>
    <xf numFmtId="0" fontId="10" fillId="0" borderId="4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34" borderId="25" xfId="0" applyFill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3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60" xfId="0" applyFont="1" applyFill="1" applyBorder="1" applyAlignment="1">
      <alignment horizontal="left" vertical="center" wrapText="1" shrinkToFit="1"/>
    </xf>
    <xf numFmtId="0" fontId="0" fillId="34" borderId="20" xfId="0" applyFill="1" applyBorder="1" applyAlignment="1" applyProtection="1">
      <alignment horizontal="center" vertical="center" shrinkToFit="1"/>
      <protection locked="0"/>
    </xf>
    <xf numFmtId="0" fontId="20" fillId="0" borderId="6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0" fillId="0" borderId="20" xfId="0" applyNumberForma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7" fillId="33" borderId="20" xfId="0" applyFont="1" applyFill="1" applyBorder="1" applyAlignment="1" applyProtection="1">
      <alignment horizontal="center" vertical="center" shrinkToFit="1"/>
      <protection locked="0"/>
    </xf>
    <xf numFmtId="49" fontId="27" fillId="0" borderId="37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0" fillId="34" borderId="21" xfId="0" applyFill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2" xfId="0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3" fillId="0" borderId="46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7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7" fillId="0" borderId="81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18" fillId="0" borderId="26" xfId="0" applyFont="1" applyBorder="1" applyAlignment="1" applyProtection="1">
      <alignment horizontal="center" vertical="center" shrinkToFit="1"/>
      <protection/>
    </xf>
    <xf numFmtId="0" fontId="18" fillId="0" borderId="25" xfId="0" applyFont="1" applyBorder="1" applyAlignment="1" applyProtection="1">
      <alignment horizontal="center" vertical="center" shrinkToFit="1"/>
      <protection/>
    </xf>
    <xf numFmtId="0" fontId="18" fillId="0" borderId="81" xfId="0" applyFont="1" applyBorder="1" applyAlignment="1" applyProtection="1">
      <alignment horizontal="center" vertical="center" shrinkToFit="1"/>
      <protection/>
    </xf>
    <xf numFmtId="0" fontId="0" fillId="0" borderId="81" xfId="0" applyBorder="1" applyAlignment="1" applyProtection="1">
      <alignment horizontal="center" vertical="center" shrinkToFi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81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5" fillId="0" borderId="0" xfId="62" applyFont="1" applyAlignment="1">
      <alignment horizontal="right"/>
      <protection/>
    </xf>
    <xf numFmtId="0" fontId="22" fillId="0" borderId="26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7" fillId="0" borderId="32" xfId="62" applyFont="1" applyBorder="1" applyAlignment="1">
      <alignment horizontal="left" vertical="center" wrapText="1"/>
      <protection/>
    </xf>
    <xf numFmtId="0" fontId="7" fillId="0" borderId="32" xfId="62" applyFont="1" applyBorder="1" applyAlignment="1">
      <alignment horizontal="left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top" wrapText="1"/>
      <protection/>
    </xf>
    <xf numFmtId="0" fontId="5" fillId="0" borderId="61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12" fillId="0" borderId="0" xfId="62" applyFont="1" applyAlignment="1">
      <alignment horizontal="left" vertical="center" wrapText="1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20" fontId="8" fillId="0" borderId="26" xfId="62" applyNumberFormat="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5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shrinkToFit="1"/>
      <protection/>
    </xf>
    <xf numFmtId="0" fontId="5" fillId="0" borderId="39" xfId="62" applyFont="1" applyBorder="1" applyAlignment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81" xfId="62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52" xfId="62" applyFont="1" applyBorder="1" applyAlignment="1">
      <alignment horizontal="center" vertical="center"/>
      <protection/>
    </xf>
    <xf numFmtId="0" fontId="4" fillId="0" borderId="0" xfId="62" applyFont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 wrapText="1"/>
      <protection/>
    </xf>
    <xf numFmtId="0" fontId="7" fillId="0" borderId="58" xfId="62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81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 applyProtection="1">
      <alignment horizontal="center" vertical="center" shrinkToFit="1"/>
      <protection locked="0"/>
    </xf>
    <xf numFmtId="0" fontId="5" fillId="0" borderId="39" xfId="62" applyFont="1" applyBorder="1" applyAlignment="1" applyProtection="1">
      <alignment horizontal="center" vertical="center" shrinkToFit="1"/>
      <protection locked="0"/>
    </xf>
    <xf numFmtId="0" fontId="5" fillId="0" borderId="26" xfId="62" applyFont="1" applyBorder="1" applyAlignment="1" applyProtection="1">
      <alignment horizontal="center" vertical="center"/>
      <protection locked="0"/>
    </xf>
    <xf numFmtId="0" fontId="5" fillId="0" borderId="25" xfId="62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52" xfId="62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58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20" fontId="8" fillId="0" borderId="26" xfId="62" applyNumberFormat="1" applyFont="1" applyBorder="1" applyAlignment="1" applyProtection="1">
      <alignment horizontal="center" vertical="center"/>
      <protection locked="0"/>
    </xf>
    <xf numFmtId="0" fontId="8" fillId="0" borderId="27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40" xfId="62" applyFont="1" applyBorder="1" applyAlignment="1" applyProtection="1">
      <alignment horizontal="center" vertical="center" shrinkToFit="1"/>
      <protection locked="0"/>
    </xf>
    <xf numFmtId="0" fontId="5" fillId="0" borderId="41" xfId="62" applyFont="1" applyBorder="1" applyAlignment="1" applyProtection="1">
      <alignment horizontal="center" vertical="center" shrinkToFit="1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0" fontId="5" fillId="0" borderId="28" xfId="62" applyFont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0" borderId="29" xfId="62" applyFont="1" applyBorder="1" applyAlignment="1" applyProtection="1">
      <alignment horizontal="center" vertical="center"/>
      <protection locked="0"/>
    </xf>
    <xf numFmtId="0" fontId="5" fillId="0" borderId="85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5" fillId="0" borderId="81" xfId="62" applyFon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5" fillId="0" borderId="0" xfId="62" applyFont="1" applyAlignment="1" applyProtection="1">
      <alignment horizontal="right"/>
      <protection locked="0"/>
    </xf>
    <xf numFmtId="0" fontId="7" fillId="0" borderId="32" xfId="62" applyFont="1" applyBorder="1" applyAlignment="1" applyProtection="1">
      <alignment horizontal="left" vertical="center" wrapText="1"/>
      <protection locked="0"/>
    </xf>
    <xf numFmtId="0" fontId="7" fillId="0" borderId="32" xfId="62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center" vertical="center" shrinkToFit="1"/>
      <protection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shinjin_touhoku-shiaitouroku" xfId="61"/>
    <cellStyle name="標準_2004shinjin_touhoku-shiaitouroku_プレミア様式【メンバー表・交代用紙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27</xdr:row>
      <xdr:rowOff>19050</xdr:rowOff>
    </xdr:from>
    <xdr:to>
      <xdr:col>16</xdr:col>
      <xdr:colOff>209550</xdr:colOff>
      <xdr:row>29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72325" y="6638925"/>
          <a:ext cx="3695700" cy="7239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●この入力用のシートに必要事項を入力後，下のタブを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クリックし必要なシートを印刷してください。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12</xdr:col>
      <xdr:colOff>266700</xdr:colOff>
      <xdr:row>8</xdr:row>
      <xdr:rowOff>38100</xdr:rowOff>
    </xdr:from>
    <xdr:ext cx="2257425" cy="1057275"/>
    <xdr:sp>
      <xdr:nvSpPr>
        <xdr:cNvPr id="2" name="テキスト ボックス 2"/>
        <xdr:cNvSpPr txBox="1">
          <a:spLocks noChangeArrowheads="1"/>
        </xdr:cNvSpPr>
      </xdr:nvSpPr>
      <xdr:spPr>
        <a:xfrm>
          <a:off x="8772525" y="2276475"/>
          <a:ext cx="2257425" cy="105727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左上の監督・コーチ・役員に部活動指導員を記載する場合は、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「白浜圭太（部活動指導員）」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4</xdr:row>
      <xdr:rowOff>219075</xdr:rowOff>
    </xdr:from>
    <xdr:to>
      <xdr:col>11</xdr:col>
      <xdr:colOff>647700</xdr:colOff>
      <xdr:row>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20050" y="1724025"/>
          <a:ext cx="2114550" cy="10572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●この「参加申込書」は保護されて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います。直接入力することはで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きません。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●必要事項は，全て，入力用の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シートに入力してください。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12</xdr:col>
      <xdr:colOff>57150</xdr:colOff>
      <xdr:row>4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15300" y="762000"/>
          <a:ext cx="2114550" cy="10572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●この「参加申込書」は保護されて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います。直接入力しないでくだ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●必要事項は，全て，入力用の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シートに入力してください。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26</xdr:col>
      <xdr:colOff>171450</xdr:colOff>
      <xdr:row>9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67775" y="809625"/>
          <a:ext cx="2228850" cy="20383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「ﾊﾞﾗﾌﾟﾛ用」シートには，入力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しないでください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必要なデータを入力用から参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照するように設定されています。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●このシートは保護されています。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選手氏名の文字数が多くて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うまく表示されない時などは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県の事務局に報告してください。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5</xdr:row>
      <xdr:rowOff>0</xdr:rowOff>
    </xdr:from>
    <xdr:to>
      <xdr:col>14</xdr:col>
      <xdr:colOff>438150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619125"/>
          <a:ext cx="2105025" cy="17811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●この「メンバー用紙」は監督名以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下の必要なデータを入力用から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参照するように設定されています。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●自分で入力をしたい場合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「メンバー用紙手書き用」を使用し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●このシートは保護されています。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5</xdr:row>
      <xdr:rowOff>114300</xdr:rowOff>
    </xdr:from>
    <xdr:to>
      <xdr:col>14</xdr:col>
      <xdr:colOff>180975</xdr:colOff>
      <xdr:row>13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91300" y="733425"/>
          <a:ext cx="1800225" cy="21907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●メンバー用紙の内容を自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分で入力する際は，この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シートを使用してください。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（大会名のみ入力用から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参照になります。）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●「メンバー用紙」のタブの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シートは，入力用から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データを参照するように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設定されています。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●シートは保護されています。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572125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11</xdr:col>
      <xdr:colOff>600075</xdr:colOff>
      <xdr:row>4</xdr:row>
      <xdr:rowOff>114300</xdr:rowOff>
    </xdr:from>
    <xdr:to>
      <xdr:col>18</xdr:col>
      <xdr:colOff>571500</xdr:colOff>
      <xdr:row>19</xdr:row>
      <xdr:rowOff>285750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696450" y="1200150"/>
          <a:ext cx="4772025" cy="3724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●この交代用紙は学校名・背番号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氏名・監督名を入力用から参照し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登録１８人分＋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枚（白紙）です。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回の印刷で，２０人分の交代用紙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の印刷が設定されています。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●シートは保護されています。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●直接入力や手書きが必要な場合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は，「交代用紙手書き用」を利用し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てください。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37" name="Text Box 4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38" name="Text Box 5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0" name="Text Box 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1" name="Text Box 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42" name="Text Box 9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43" name="Text Box 1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6" name="Text Box 13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47" name="Text Box 14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48" name="Text Box 15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49" name="Text Box 16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0" name="Text Box 1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1" name="Text Box 1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2" name="Text Box 19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3" name="Text Box 20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4" name="Text Box 2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5" name="Text Box 22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56" name="Text Box 23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57" name="Text Box 24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8" name="Text Box 25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59" name="Text Box 26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60" name="Text Box 27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2" name="Text Box 29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3" name="Text Box 3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4" name="Text Box 3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65" name="Text Box 32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67" name="Text Box 2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69" name="Text Box 4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3" name="Text Box 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4" name="Text Box 9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75" name="Text Box 1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2" name="Text Box 1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3" name="Text Box 1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84" name="Text Box 19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5" name="Text Box 20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6" name="Text Box 2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7" name="Text Box 22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88" name="Text Box 23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89" name="Text Box 24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1" name="Text Box 26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2" name="Text Box 27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4" name="Text Box 29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5" name="Text Box 3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6" name="Text Box 3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97" name="Text Box 32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1" name="Text Box 4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4" name="Text Box 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5" name="Text Box 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06" name="Text Box 9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4" name="Text Box 1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5" name="Text Box 1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16" name="Text Box 19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7" name="Text Box 20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8" name="Text Box 2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19" name="Text Box 22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120" name="Text Box 23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1" name="Text Box 24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2" name="Text Box 25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3" name="Text Box 26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4" name="Text Box 27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6" name="Text Box 29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7" name="Text Box 3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8" name="Text Box 3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129" name="Text Box 32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2" name="Text Box 3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3" name="Text Box 4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4" name="Text Box 5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6" name="Text Box 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37" name="Text Box 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38" name="Text Box 9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39" name="Text Box 1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1" name="Text Box 12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2" name="Text Box 13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143" name="Text Box 14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44" name="Text Box 15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7" name="Text Box 1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48" name="Text Box 19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49" name="Text Box 20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0" name="Text Box 2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1" name="Text Box 22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152" name="Text Box 23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3" name="Text Box 24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4" name="Text Box 25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5" name="Text Box 26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6" name="Text Box 27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8" name="Text Box 29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59" name="Text Box 3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60" name="Text Box 3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161" name="Text Box 32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3" name="Text Box 2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5" name="Text Box 2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66" name="Text Box 2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8" name="Text Box 20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69" name="Text Box 2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0" name="Text Box 2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1" name="Text Box 2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2" name="Text Box 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3" name="Text Box 5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4" name="Text Box 9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7" name="Text Box 20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8" name="Text Box 21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79" name="Text Box 22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80" name="Text Box 23"/>
        <xdr:cNvSpPr txBox="1">
          <a:spLocks noChangeArrowheads="1"/>
        </xdr:cNvSpPr>
      </xdr:nvSpPr>
      <xdr:spPr>
        <a:xfrm>
          <a:off x="1438275" y="64579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2" name="Text Box 20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3" name="Text Box 21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4" name="Text Box 22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>
      <xdr:nvSpPr>
        <xdr:cNvPr id="185" name="Text Box 23"/>
        <xdr:cNvSpPr txBox="1">
          <a:spLocks noChangeArrowheads="1"/>
        </xdr:cNvSpPr>
      </xdr:nvSpPr>
      <xdr:spPr>
        <a:xfrm>
          <a:off x="5572125" y="64579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7" name="Text Box 20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8" name="Text Box 21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89" name="Text Box 22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>
      <xdr:nvSpPr>
        <xdr:cNvPr id="190" name="Text Box 23"/>
        <xdr:cNvSpPr txBox="1">
          <a:spLocks noChangeArrowheads="1"/>
        </xdr:cNvSpPr>
      </xdr:nvSpPr>
      <xdr:spPr>
        <a:xfrm>
          <a:off x="1438275" y="110966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2" name="Text Box 20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4" name="Text Box 22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>
      <xdr:nvSpPr>
        <xdr:cNvPr id="195" name="Text Box 23"/>
        <xdr:cNvSpPr txBox="1">
          <a:spLocks noChangeArrowheads="1"/>
        </xdr:cNvSpPr>
      </xdr:nvSpPr>
      <xdr:spPr>
        <a:xfrm>
          <a:off x="5572125" y="110966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7" name="Text Box 20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8" name="Text Box 21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199" name="Text Box 22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>
      <xdr:nvSpPr>
        <xdr:cNvPr id="200" name="Text Box 23"/>
        <xdr:cNvSpPr txBox="1">
          <a:spLocks noChangeArrowheads="1"/>
        </xdr:cNvSpPr>
      </xdr:nvSpPr>
      <xdr:spPr>
        <a:xfrm>
          <a:off x="1438275" y="168783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2" name="Text Box 20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3" name="Text Box 21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4" name="Text Box 22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>
      <xdr:nvSpPr>
        <xdr:cNvPr id="205" name="Text Box 23"/>
        <xdr:cNvSpPr txBox="1">
          <a:spLocks noChangeArrowheads="1"/>
        </xdr:cNvSpPr>
      </xdr:nvSpPr>
      <xdr:spPr>
        <a:xfrm>
          <a:off x="5572125" y="168783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7" name="Text Box 20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8" name="Text Box 21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09" name="Text Box 22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>
      <xdr:nvSpPr>
        <xdr:cNvPr id="210" name="Text Box 23"/>
        <xdr:cNvSpPr txBox="1">
          <a:spLocks noChangeArrowheads="1"/>
        </xdr:cNvSpPr>
      </xdr:nvSpPr>
      <xdr:spPr>
        <a:xfrm>
          <a:off x="1438275" y="215169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2" name="Text Box 20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3" name="Text Box 21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4" name="Text Box 22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>
      <xdr:nvSpPr>
        <xdr:cNvPr id="215" name="Text Box 23"/>
        <xdr:cNvSpPr txBox="1">
          <a:spLocks noChangeArrowheads="1"/>
        </xdr:cNvSpPr>
      </xdr:nvSpPr>
      <xdr:spPr>
        <a:xfrm>
          <a:off x="5572125" y="2151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7" name="Text Box 20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8" name="Text Box 21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19" name="Text Box 22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>
      <xdr:nvSpPr>
        <xdr:cNvPr id="220" name="Text Box 23"/>
        <xdr:cNvSpPr txBox="1">
          <a:spLocks noChangeArrowheads="1"/>
        </xdr:cNvSpPr>
      </xdr:nvSpPr>
      <xdr:spPr>
        <a:xfrm>
          <a:off x="1438275" y="27298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2" name="Text Box 20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3" name="Text Box 21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4" name="Text Box 22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>
      <xdr:nvSpPr>
        <xdr:cNvPr id="225" name="Text Box 23"/>
        <xdr:cNvSpPr txBox="1">
          <a:spLocks noChangeArrowheads="1"/>
        </xdr:cNvSpPr>
      </xdr:nvSpPr>
      <xdr:spPr>
        <a:xfrm>
          <a:off x="5572125" y="272986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7" name="Text Box 20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8" name="Text Box 21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29" name="Text Box 22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>
      <xdr:nvSpPr>
        <xdr:cNvPr id="230" name="Text Box 23"/>
        <xdr:cNvSpPr txBox="1">
          <a:spLocks noChangeArrowheads="1"/>
        </xdr:cNvSpPr>
      </xdr:nvSpPr>
      <xdr:spPr>
        <a:xfrm>
          <a:off x="1438275" y="31937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2" name="Text Box 20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3" name="Text Box 21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4" name="Text Box 22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>
      <xdr:nvSpPr>
        <xdr:cNvPr id="235" name="Text Box 23"/>
        <xdr:cNvSpPr txBox="1">
          <a:spLocks noChangeArrowheads="1"/>
        </xdr:cNvSpPr>
      </xdr:nvSpPr>
      <xdr:spPr>
        <a:xfrm>
          <a:off x="5572125" y="319373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>
      <xdr:nvSpPr>
        <xdr:cNvPr id="240" name="Text Box 23"/>
        <xdr:cNvSpPr txBox="1">
          <a:spLocks noChangeArrowheads="1"/>
        </xdr:cNvSpPr>
      </xdr:nvSpPr>
      <xdr:spPr>
        <a:xfrm>
          <a:off x="1438275" y="377190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2" name="Text Box 20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3" name="Text Box 21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4" name="Text Box 22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>
      <xdr:nvSpPr>
        <xdr:cNvPr id="245" name="Text Box 23"/>
        <xdr:cNvSpPr txBox="1">
          <a:spLocks noChangeArrowheads="1"/>
        </xdr:cNvSpPr>
      </xdr:nvSpPr>
      <xdr:spPr>
        <a:xfrm>
          <a:off x="5572125" y="377190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7" name="Text Box 20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8" name="Text Box 21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49" name="Text Box 22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>
      <xdr:nvSpPr>
        <xdr:cNvPr id="250" name="Text Box 23"/>
        <xdr:cNvSpPr txBox="1">
          <a:spLocks noChangeArrowheads="1"/>
        </xdr:cNvSpPr>
      </xdr:nvSpPr>
      <xdr:spPr>
        <a:xfrm>
          <a:off x="1438275" y="423576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2" name="Text Box 20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3" name="Text Box 21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4" name="Text Box 22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>
      <xdr:nvSpPr>
        <xdr:cNvPr id="255" name="Text Box 23"/>
        <xdr:cNvSpPr txBox="1">
          <a:spLocks noChangeArrowheads="1"/>
        </xdr:cNvSpPr>
      </xdr:nvSpPr>
      <xdr:spPr>
        <a:xfrm>
          <a:off x="5572125" y="42357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7" name="Text Box 20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8" name="Text Box 21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59" name="Text Box 22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>
      <xdr:nvSpPr>
        <xdr:cNvPr id="260" name="Text Box 23"/>
        <xdr:cNvSpPr txBox="1">
          <a:spLocks noChangeArrowheads="1"/>
        </xdr:cNvSpPr>
      </xdr:nvSpPr>
      <xdr:spPr>
        <a:xfrm>
          <a:off x="1438275" y="481393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2" name="Text Box 20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3" name="Text Box 21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4" name="Text Box 22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>
      <xdr:nvSpPr>
        <xdr:cNvPr id="265" name="Text Box 23"/>
        <xdr:cNvSpPr txBox="1">
          <a:spLocks noChangeArrowheads="1"/>
        </xdr:cNvSpPr>
      </xdr:nvSpPr>
      <xdr:spPr>
        <a:xfrm>
          <a:off x="5572125" y="481393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438275" y="6134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53050" y="613410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353050" y="6762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438275" y="6762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BreakPreview" zoomScaleNormal="85" zoomScaleSheetLayoutView="100" zoomScalePageLayoutView="0" workbookViewId="0" topLeftCell="A1">
      <selection activeCell="M3" sqref="M3"/>
    </sheetView>
  </sheetViews>
  <sheetFormatPr defaultColWidth="9.00390625" defaultRowHeight="13.5"/>
  <cols>
    <col min="1" max="1" width="5.625" style="0" customWidth="1"/>
    <col min="2" max="2" width="8.00390625" style="0" customWidth="1"/>
    <col min="4" max="4" width="10.375" style="0" customWidth="1"/>
    <col min="5" max="5" width="12.875" style="0" customWidth="1"/>
    <col min="6" max="6" width="2.875" style="0" customWidth="1"/>
    <col min="8" max="8" width="6.75390625" style="0" customWidth="1"/>
    <col min="10" max="10" width="18.375" style="0" customWidth="1"/>
    <col min="11" max="11" width="6.375" style="0" customWidth="1"/>
    <col min="12" max="12" width="13.375" style="0" customWidth="1"/>
    <col min="13" max="13" width="6.25390625" style="0" customWidth="1"/>
    <col min="14" max="14" width="4.75390625" style="0" customWidth="1"/>
    <col min="15" max="15" width="10.75390625" style="0" customWidth="1"/>
    <col min="16" max="16" width="6.50390625" style="0" customWidth="1"/>
    <col min="17" max="17" width="6.75390625" style="0" customWidth="1"/>
    <col min="18" max="18" width="7.50390625" style="0" customWidth="1"/>
  </cols>
  <sheetData>
    <row r="1" spans="1:18" ht="52.5" customHeight="1" thickBot="1">
      <c r="A1" s="27" t="s">
        <v>89</v>
      </c>
      <c r="C1" s="200" t="s">
        <v>163</v>
      </c>
      <c r="D1" s="201"/>
      <c r="E1" s="201"/>
      <c r="G1" s="28" t="s">
        <v>69</v>
      </c>
      <c r="H1" s="28" t="s">
        <v>7</v>
      </c>
      <c r="I1" s="28" t="s">
        <v>57</v>
      </c>
      <c r="J1" s="43" t="s">
        <v>108</v>
      </c>
      <c r="K1" s="28" t="s">
        <v>96</v>
      </c>
      <c r="L1" s="193" t="s">
        <v>180</v>
      </c>
      <c r="M1" s="75" t="s">
        <v>118</v>
      </c>
      <c r="N1" s="76"/>
      <c r="P1" t="s">
        <v>106</v>
      </c>
      <c r="Q1" t="s">
        <v>107</v>
      </c>
      <c r="R1" t="s">
        <v>175</v>
      </c>
    </row>
    <row r="2" spans="1:18" ht="18.75">
      <c r="A2">
        <v>1</v>
      </c>
      <c r="B2" s="49" t="s">
        <v>43</v>
      </c>
      <c r="C2" s="205"/>
      <c r="D2" s="205"/>
      <c r="E2" s="206"/>
      <c r="F2" s="40"/>
      <c r="G2" s="32" t="s">
        <v>70</v>
      </c>
      <c r="H2" s="73">
        <v>1</v>
      </c>
      <c r="I2" s="74" t="s">
        <v>121</v>
      </c>
      <c r="J2" s="130"/>
      <c r="K2" s="52"/>
      <c r="L2" s="130"/>
      <c r="M2" s="150">
        <v>2022</v>
      </c>
      <c r="N2" s="77"/>
      <c r="P2" t="s">
        <v>91</v>
      </c>
      <c r="Q2">
        <v>1</v>
      </c>
      <c r="R2" s="152" t="s">
        <v>176</v>
      </c>
    </row>
    <row r="3" spans="1:18" ht="17.25">
      <c r="A3">
        <v>2</v>
      </c>
      <c r="B3" s="50" t="s">
        <v>65</v>
      </c>
      <c r="C3" s="194"/>
      <c r="D3" s="194"/>
      <c r="E3" s="207"/>
      <c r="F3" s="41"/>
      <c r="G3" s="32" t="s">
        <v>72</v>
      </c>
      <c r="H3" s="73">
        <v>2</v>
      </c>
      <c r="I3" s="74" t="s">
        <v>122</v>
      </c>
      <c r="J3" s="130"/>
      <c r="K3" s="52"/>
      <c r="L3" s="130"/>
      <c r="M3" s="151" t="str">
        <f>("第"&amp;M2-1951&amp;"回")</f>
        <v>第71回</v>
      </c>
      <c r="N3" s="78" t="s">
        <v>120</v>
      </c>
      <c r="P3" t="s">
        <v>103</v>
      </c>
      <c r="Q3">
        <v>2</v>
      </c>
      <c r="R3" s="152" t="s">
        <v>177</v>
      </c>
    </row>
    <row r="4" spans="1:17" ht="17.25">
      <c r="A4">
        <v>3</v>
      </c>
      <c r="B4" s="50" t="s">
        <v>66</v>
      </c>
      <c r="C4" s="194"/>
      <c r="D4" s="194"/>
      <c r="E4" s="207"/>
      <c r="F4" s="41"/>
      <c r="G4" s="32" t="s">
        <v>71</v>
      </c>
      <c r="H4" s="73">
        <v>3</v>
      </c>
      <c r="I4" s="74" t="s">
        <v>122</v>
      </c>
      <c r="J4" s="130"/>
      <c r="K4" s="52"/>
      <c r="L4" s="130"/>
      <c r="P4" t="s">
        <v>104</v>
      </c>
      <c r="Q4">
        <v>3</v>
      </c>
    </row>
    <row r="5" spans="1:16" ht="17.25">
      <c r="A5">
        <v>4</v>
      </c>
      <c r="B5" s="50" t="s">
        <v>67</v>
      </c>
      <c r="C5" s="194"/>
      <c r="D5" s="194"/>
      <c r="E5" s="207"/>
      <c r="F5" s="41"/>
      <c r="G5" s="32" t="s">
        <v>73</v>
      </c>
      <c r="H5" s="73">
        <v>4</v>
      </c>
      <c r="I5" s="74" t="s">
        <v>122</v>
      </c>
      <c r="J5" s="130"/>
      <c r="K5" s="52"/>
      <c r="L5" s="130"/>
      <c r="P5" t="s">
        <v>105</v>
      </c>
    </row>
    <row r="6" spans="1:12" ht="18" thickBot="1">
      <c r="A6">
        <v>5</v>
      </c>
      <c r="B6" s="51" t="s">
        <v>68</v>
      </c>
      <c r="C6" s="202"/>
      <c r="D6" s="202"/>
      <c r="E6" s="203"/>
      <c r="F6" s="41"/>
      <c r="G6" s="32" t="s">
        <v>74</v>
      </c>
      <c r="H6" s="73">
        <v>5</v>
      </c>
      <c r="I6" s="74" t="s">
        <v>122</v>
      </c>
      <c r="J6" s="130"/>
      <c r="K6" s="52"/>
      <c r="L6" s="130"/>
    </row>
    <row r="7" spans="1:12" ht="18" thickBot="1">
      <c r="A7">
        <v>6</v>
      </c>
      <c r="B7" s="39"/>
      <c r="C7" s="39"/>
      <c r="D7" s="39"/>
      <c r="E7" s="39"/>
      <c r="F7" s="41"/>
      <c r="G7" s="32" t="s">
        <v>75</v>
      </c>
      <c r="H7" s="73">
        <v>6</v>
      </c>
      <c r="I7" s="74" t="s">
        <v>123</v>
      </c>
      <c r="J7" s="130"/>
      <c r="K7" s="52"/>
      <c r="L7" s="130"/>
    </row>
    <row r="8" spans="1:12" ht="17.25">
      <c r="A8">
        <v>7</v>
      </c>
      <c r="B8" s="39" t="s">
        <v>90</v>
      </c>
      <c r="C8" s="46" t="s">
        <v>95</v>
      </c>
      <c r="D8" s="44" t="s">
        <v>92</v>
      </c>
      <c r="E8" s="70"/>
      <c r="F8" s="41"/>
      <c r="G8" s="32" t="s">
        <v>76</v>
      </c>
      <c r="H8" s="73">
        <v>7</v>
      </c>
      <c r="I8" s="74" t="s">
        <v>123</v>
      </c>
      <c r="J8" s="130"/>
      <c r="K8" s="52"/>
      <c r="L8" s="130"/>
    </row>
    <row r="9" spans="1:12" ht="18">
      <c r="A9">
        <v>8</v>
      </c>
      <c r="B9" s="39"/>
      <c r="C9" s="47" t="s">
        <v>95</v>
      </c>
      <c r="D9" s="31" t="s">
        <v>93</v>
      </c>
      <c r="E9" s="71"/>
      <c r="F9" s="41"/>
      <c r="G9" s="32" t="s">
        <v>77</v>
      </c>
      <c r="H9" s="73">
        <v>8</v>
      </c>
      <c r="I9" s="74" t="s">
        <v>123</v>
      </c>
      <c r="J9" s="130"/>
      <c r="K9" s="52"/>
      <c r="L9" s="130"/>
    </row>
    <row r="10" spans="1:12" ht="18.75" thickBot="1">
      <c r="A10">
        <v>9</v>
      </c>
      <c r="B10" s="39"/>
      <c r="C10" s="48" t="s">
        <v>95</v>
      </c>
      <c r="D10" s="45" t="s">
        <v>94</v>
      </c>
      <c r="E10" s="72"/>
      <c r="F10" s="41"/>
      <c r="G10" s="32" t="s">
        <v>78</v>
      </c>
      <c r="H10" s="73">
        <v>9</v>
      </c>
      <c r="I10" s="74" t="s">
        <v>123</v>
      </c>
      <c r="J10" s="130"/>
      <c r="K10" s="52"/>
      <c r="L10" s="130"/>
    </row>
    <row r="11" spans="1:12" ht="18">
      <c r="A11">
        <v>10</v>
      </c>
      <c r="B11" s="39"/>
      <c r="C11" s="46" t="s">
        <v>95</v>
      </c>
      <c r="D11" s="44" t="s">
        <v>97</v>
      </c>
      <c r="E11" s="70"/>
      <c r="F11" s="41"/>
      <c r="G11" s="32" t="s">
        <v>79</v>
      </c>
      <c r="H11" s="73">
        <v>10</v>
      </c>
      <c r="I11" s="74" t="s">
        <v>124</v>
      </c>
      <c r="J11" s="130"/>
      <c r="K11" s="52"/>
      <c r="L11" s="130"/>
    </row>
    <row r="12" spans="1:12" ht="18">
      <c r="A12">
        <v>11</v>
      </c>
      <c r="B12" s="39"/>
      <c r="C12" s="47" t="s">
        <v>95</v>
      </c>
      <c r="D12" s="31" t="s">
        <v>98</v>
      </c>
      <c r="E12" s="71"/>
      <c r="F12" s="41"/>
      <c r="G12" s="32" t="s">
        <v>80</v>
      </c>
      <c r="H12" s="73">
        <v>11</v>
      </c>
      <c r="I12" s="74" t="s">
        <v>124</v>
      </c>
      <c r="J12" s="130"/>
      <c r="K12" s="52"/>
      <c r="L12" s="130"/>
    </row>
    <row r="13" spans="1:12" ht="18.75" thickBot="1">
      <c r="A13">
        <v>12</v>
      </c>
      <c r="B13" s="39"/>
      <c r="C13" s="48" t="s">
        <v>95</v>
      </c>
      <c r="D13" s="45" t="s">
        <v>99</v>
      </c>
      <c r="E13" s="72"/>
      <c r="F13" s="41"/>
      <c r="G13" s="32" t="s">
        <v>81</v>
      </c>
      <c r="H13" s="73">
        <v>12</v>
      </c>
      <c r="I13" s="74" t="s">
        <v>121</v>
      </c>
      <c r="J13" s="130"/>
      <c r="K13" s="52"/>
      <c r="L13" s="130"/>
    </row>
    <row r="14" spans="1:12" ht="17.25">
      <c r="A14">
        <v>13</v>
      </c>
      <c r="B14" s="39"/>
      <c r="C14" s="46" t="s">
        <v>16</v>
      </c>
      <c r="D14" s="44" t="s">
        <v>100</v>
      </c>
      <c r="E14" s="70"/>
      <c r="F14" s="41"/>
      <c r="G14" s="32" t="s">
        <v>82</v>
      </c>
      <c r="H14" s="73">
        <v>13</v>
      </c>
      <c r="I14" s="74" t="s">
        <v>123</v>
      </c>
      <c r="J14" s="130"/>
      <c r="K14" s="52"/>
      <c r="L14" s="130"/>
    </row>
    <row r="15" spans="1:12" ht="17.25">
      <c r="A15">
        <v>14</v>
      </c>
      <c r="B15" s="39"/>
      <c r="C15" s="47" t="s">
        <v>16</v>
      </c>
      <c r="D15" s="31" t="s">
        <v>101</v>
      </c>
      <c r="E15" s="71"/>
      <c r="F15" s="41"/>
      <c r="G15" s="32" t="s">
        <v>83</v>
      </c>
      <c r="H15" s="73">
        <v>14</v>
      </c>
      <c r="I15" s="74" t="s">
        <v>123</v>
      </c>
      <c r="J15" s="130"/>
      <c r="K15" s="52"/>
      <c r="L15" s="130"/>
    </row>
    <row r="16" spans="1:12" ht="18" thickBot="1">
      <c r="A16">
        <v>15</v>
      </c>
      <c r="B16" s="39"/>
      <c r="C16" s="48" t="s">
        <v>16</v>
      </c>
      <c r="D16" s="45" t="s">
        <v>102</v>
      </c>
      <c r="E16" s="72"/>
      <c r="F16" s="41"/>
      <c r="G16" s="32" t="s">
        <v>84</v>
      </c>
      <c r="H16" s="73">
        <v>15</v>
      </c>
      <c r="I16" s="74" t="s">
        <v>123</v>
      </c>
      <c r="J16" s="130"/>
      <c r="K16" s="52"/>
      <c r="L16" s="130"/>
    </row>
    <row r="17" spans="1:12" ht="17.25">
      <c r="A17">
        <v>16</v>
      </c>
      <c r="B17" s="39"/>
      <c r="C17" s="46" t="s">
        <v>16</v>
      </c>
      <c r="D17" s="44" t="s">
        <v>97</v>
      </c>
      <c r="E17" s="70"/>
      <c r="F17" s="41"/>
      <c r="G17" s="32" t="s">
        <v>85</v>
      </c>
      <c r="H17" s="73">
        <v>16</v>
      </c>
      <c r="I17" s="74" t="s">
        <v>123</v>
      </c>
      <c r="J17" s="130"/>
      <c r="K17" s="52"/>
      <c r="L17" s="130"/>
    </row>
    <row r="18" spans="1:12" ht="17.25">
      <c r="A18">
        <v>17</v>
      </c>
      <c r="B18" s="39"/>
      <c r="C18" s="47" t="s">
        <v>16</v>
      </c>
      <c r="D18" s="31" t="s">
        <v>98</v>
      </c>
      <c r="E18" s="71"/>
      <c r="F18" s="41"/>
      <c r="G18" s="32" t="s">
        <v>86</v>
      </c>
      <c r="H18" s="73">
        <v>17</v>
      </c>
      <c r="I18" s="74" t="s">
        <v>123</v>
      </c>
      <c r="J18" s="130"/>
      <c r="K18" s="52"/>
      <c r="L18" s="130"/>
    </row>
    <row r="19" spans="1:12" ht="18" thickBot="1">
      <c r="A19">
        <v>18</v>
      </c>
      <c r="B19" s="39"/>
      <c r="C19" s="48" t="s">
        <v>16</v>
      </c>
      <c r="D19" s="45" t="s">
        <v>99</v>
      </c>
      <c r="E19" s="72"/>
      <c r="F19" s="41"/>
      <c r="G19" s="32" t="s">
        <v>87</v>
      </c>
      <c r="H19" s="73">
        <v>18</v>
      </c>
      <c r="I19" s="74" t="s">
        <v>124</v>
      </c>
      <c r="J19" s="130"/>
      <c r="K19" s="52"/>
      <c r="L19" s="130"/>
    </row>
    <row r="20" spans="1:6" ht="13.5">
      <c r="A20">
        <v>19</v>
      </c>
      <c r="B20" s="30"/>
      <c r="C20" s="30"/>
      <c r="D20" s="30"/>
      <c r="E20" s="30"/>
      <c r="F20" s="30"/>
    </row>
    <row r="21" spans="1:6" ht="13.5">
      <c r="A21">
        <v>20</v>
      </c>
      <c r="B21" s="30"/>
      <c r="C21" s="30"/>
      <c r="D21" s="30"/>
      <c r="E21" s="30"/>
      <c r="F21" s="30"/>
    </row>
    <row r="22" spans="1:15" ht="18.75" customHeight="1">
      <c r="A22">
        <v>21</v>
      </c>
      <c r="B22" s="28" t="s">
        <v>133</v>
      </c>
      <c r="C22" s="194"/>
      <c r="D22" s="194"/>
      <c r="E22" s="194"/>
      <c r="F22" s="30"/>
      <c r="G22" s="197" t="s">
        <v>138</v>
      </c>
      <c r="H22" s="28" t="s">
        <v>135</v>
      </c>
      <c r="I22" s="194"/>
      <c r="J22" s="194"/>
      <c r="K22" s="194"/>
      <c r="M22" s="204" t="s">
        <v>164</v>
      </c>
      <c r="N22" s="204"/>
      <c r="O22" s="204"/>
    </row>
    <row r="23" spans="1:15" ht="18.75" customHeight="1">
      <c r="A23">
        <v>22</v>
      </c>
      <c r="B23" s="28" t="s">
        <v>139</v>
      </c>
      <c r="C23" s="194"/>
      <c r="D23" s="194"/>
      <c r="E23" s="194"/>
      <c r="F23" s="30"/>
      <c r="G23" s="198"/>
      <c r="H23" s="28" t="s">
        <v>134</v>
      </c>
      <c r="I23" s="194"/>
      <c r="J23" s="194"/>
      <c r="K23" s="194"/>
      <c r="M23" s="194"/>
      <c r="N23" s="194"/>
      <c r="O23" s="194"/>
    </row>
    <row r="24" spans="1:15" ht="18.75" customHeight="1">
      <c r="A24">
        <v>23</v>
      </c>
      <c r="B24" s="28" t="s">
        <v>140</v>
      </c>
      <c r="C24" s="194"/>
      <c r="D24" s="194"/>
      <c r="E24" s="194"/>
      <c r="F24" s="30"/>
      <c r="G24" s="198"/>
      <c r="H24" s="28" t="s">
        <v>136</v>
      </c>
      <c r="I24" s="194"/>
      <c r="J24" s="194"/>
      <c r="K24" s="194"/>
      <c r="M24" s="192" t="s">
        <v>167</v>
      </c>
      <c r="N24" s="199"/>
      <c r="O24" s="199"/>
    </row>
    <row r="25" spans="1:15" ht="18.75" customHeight="1">
      <c r="A25">
        <v>24</v>
      </c>
      <c r="B25" s="28" t="s">
        <v>141</v>
      </c>
      <c r="C25" s="194"/>
      <c r="D25" s="194"/>
      <c r="E25" s="194"/>
      <c r="F25" s="30"/>
      <c r="G25" s="198"/>
      <c r="H25" s="28" t="s">
        <v>137</v>
      </c>
      <c r="I25" s="194"/>
      <c r="J25" s="194"/>
      <c r="K25" s="194"/>
      <c r="L25" s="152"/>
      <c r="M25" s="192" t="s">
        <v>169</v>
      </c>
      <c r="N25" s="194"/>
      <c r="O25" s="194"/>
    </row>
    <row r="26" spans="3:15" ht="18" customHeight="1">
      <c r="C26" s="175" t="s">
        <v>142</v>
      </c>
      <c r="D26" s="175"/>
      <c r="E26" s="175"/>
      <c r="F26" s="175"/>
      <c r="G26" s="175"/>
      <c r="M26" s="192" t="s">
        <v>168</v>
      </c>
      <c r="N26" s="194"/>
      <c r="O26" s="194"/>
    </row>
    <row r="27" spans="3:13" ht="28.5" customHeight="1" thickBot="1">
      <c r="C27" s="175"/>
      <c r="D27" s="175"/>
      <c r="E27" s="175"/>
      <c r="F27" s="175"/>
      <c r="G27" s="175"/>
      <c r="M27" s="177" t="s">
        <v>178</v>
      </c>
    </row>
    <row r="28" spans="3:10" ht="27" customHeight="1">
      <c r="C28" s="195" t="s">
        <v>109</v>
      </c>
      <c r="D28" s="196"/>
      <c r="E28" s="53"/>
      <c r="F28" s="54"/>
      <c r="G28" s="53"/>
      <c r="H28" s="53"/>
      <c r="I28" s="53"/>
      <c r="J28" s="55"/>
    </row>
    <row r="29" spans="3:10" ht="17.25">
      <c r="C29" s="56"/>
      <c r="D29" s="57" t="s">
        <v>119</v>
      </c>
      <c r="E29" s="57"/>
      <c r="F29" s="41"/>
      <c r="G29" s="57"/>
      <c r="H29" s="57"/>
      <c r="I29" s="57"/>
      <c r="J29" s="58"/>
    </row>
    <row r="30" spans="3:10" ht="18" thickBot="1">
      <c r="C30" s="59"/>
      <c r="D30" s="60" t="s">
        <v>117</v>
      </c>
      <c r="E30" s="60"/>
      <c r="F30" s="61"/>
      <c r="G30" s="60"/>
      <c r="H30" s="60"/>
      <c r="I30" s="60"/>
      <c r="J30" s="62"/>
    </row>
    <row r="31" ht="17.25">
      <c r="F31" s="41"/>
    </row>
    <row r="32" ht="17.25">
      <c r="F32" s="41"/>
    </row>
    <row r="33" ht="17.25">
      <c r="F33" s="41"/>
    </row>
    <row r="34" ht="17.25">
      <c r="F34" s="41"/>
    </row>
    <row r="35" ht="17.25">
      <c r="F35" s="41"/>
    </row>
    <row r="36" ht="17.25">
      <c r="F36" s="41"/>
    </row>
    <row r="37" ht="17.25">
      <c r="F37" s="41"/>
    </row>
    <row r="38" ht="17.25">
      <c r="F38" s="41"/>
    </row>
    <row r="39" ht="17.25">
      <c r="F39" s="41"/>
    </row>
    <row r="40" ht="17.25">
      <c r="F40" s="41"/>
    </row>
    <row r="41" ht="17.25">
      <c r="F41" s="41"/>
    </row>
    <row r="42" ht="17.25">
      <c r="F42" s="41"/>
    </row>
    <row r="43" ht="17.25">
      <c r="F43" s="41"/>
    </row>
    <row r="44" ht="17.25">
      <c r="F44" s="41"/>
    </row>
    <row r="45" spans="6:8" ht="17.25">
      <c r="F45" s="41"/>
      <c r="G45" s="41"/>
      <c r="H45" s="42"/>
    </row>
    <row r="46" spans="6:8" ht="17.25">
      <c r="F46" s="41"/>
      <c r="G46" s="41"/>
      <c r="H46" s="42"/>
    </row>
  </sheetData>
  <sheetProtection password="CC6B" sheet="1"/>
  <mergeCells count="21">
    <mergeCell ref="C4:E4"/>
    <mergeCell ref="C3:E3"/>
    <mergeCell ref="I22:K22"/>
    <mergeCell ref="C5:E5"/>
    <mergeCell ref="C22:E22"/>
    <mergeCell ref="G22:G25"/>
    <mergeCell ref="C25:E25"/>
    <mergeCell ref="M23:O23"/>
    <mergeCell ref="N24:O24"/>
    <mergeCell ref="C1:E1"/>
    <mergeCell ref="C6:E6"/>
    <mergeCell ref="C24:E24"/>
    <mergeCell ref="M22:O22"/>
    <mergeCell ref="C2:E2"/>
    <mergeCell ref="C23:E23"/>
    <mergeCell ref="I24:K24"/>
    <mergeCell ref="C28:D28"/>
    <mergeCell ref="I25:K25"/>
    <mergeCell ref="N25:O25"/>
    <mergeCell ref="N26:O26"/>
    <mergeCell ref="I23:K23"/>
  </mergeCells>
  <dataValidations count="4">
    <dataValidation type="list" allowBlank="1" showInputMessage="1" showErrorMessage="1" sqref="I2:I19">
      <formula1>$P$2:$P$5</formula1>
    </dataValidation>
    <dataValidation type="list" allowBlank="1" showInputMessage="1" showErrorMessage="1" sqref="K2:K19">
      <formula1>$Q$2:$Q$4</formula1>
    </dataValidation>
    <dataValidation allowBlank="1" showInputMessage="1" showErrorMessage="1" imeMode="halfKatakana" sqref="I25:K25 I23:K23"/>
    <dataValidation type="list" allowBlank="1" showInputMessage="1" showErrorMessage="1" sqref="N24:O24">
      <formula1>$R$2:$R$3</formula1>
    </dataValidation>
  </dataValidations>
  <printOptions/>
  <pageMargins left="0.75" right="0.75" top="1" bottom="1" header="0.512" footer="0.51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AS18" sqref="AS18"/>
    </sheetView>
  </sheetViews>
  <sheetFormatPr defaultColWidth="2.25390625" defaultRowHeight="33.75" customHeight="1"/>
  <sheetData>
    <row r="1" spans="1:36" ht="33.7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80"/>
    </row>
    <row r="2" spans="1:36" ht="33.75" customHeight="1">
      <c r="A2" s="211" t="str">
        <f>'入力用'!M3&amp;"   "&amp;"宮城県中学校総合体育大会サッカー競技"</f>
        <v>第71回   宮城県中学校総合体育大会サッカー競技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3"/>
    </row>
    <row r="3" spans="1:36" ht="33.75" customHeigh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</row>
    <row r="4" spans="1:36" ht="33.75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3"/>
    </row>
    <row r="5" spans="1:36" ht="33.75" customHeight="1">
      <c r="A5" s="211" t="s">
        <v>166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3"/>
    </row>
    <row r="6" spans="1:36" ht="33.75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</row>
    <row r="7" spans="1:36" ht="33.75" customHeight="1" thickBot="1">
      <c r="A7" s="181"/>
      <c r="B7" s="182"/>
      <c r="C7" s="182"/>
      <c r="D7" s="209" t="s">
        <v>148</v>
      </c>
      <c r="E7" s="209"/>
      <c r="F7" s="209"/>
      <c r="G7" s="176"/>
      <c r="H7" s="208" t="str">
        <f>"   "&amp;'入力用'!M23</f>
        <v>   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176"/>
      <c r="W7" s="182"/>
      <c r="X7" s="209" t="s">
        <v>167</v>
      </c>
      <c r="Y7" s="209"/>
      <c r="Z7" s="209"/>
      <c r="AA7" s="208">
        <f>'入力用'!N24</f>
        <v>0</v>
      </c>
      <c r="AB7" s="208"/>
      <c r="AC7" s="208"/>
      <c r="AD7" s="208"/>
      <c r="AE7" s="208"/>
      <c r="AF7" s="208"/>
      <c r="AG7" s="208"/>
      <c r="AH7" s="182"/>
      <c r="AI7" s="182"/>
      <c r="AJ7" s="183"/>
    </row>
    <row r="8" spans="1:36" ht="33.7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3"/>
    </row>
    <row r="9" spans="1:36" ht="33.75" customHeight="1" thickBot="1">
      <c r="A9" s="181"/>
      <c r="B9" s="182"/>
      <c r="C9" s="182"/>
      <c r="D9" s="209" t="s">
        <v>168</v>
      </c>
      <c r="E9" s="209"/>
      <c r="F9" s="209"/>
      <c r="G9" s="176"/>
      <c r="H9" s="208">
        <f>'入力用'!N26</f>
        <v>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176"/>
      <c r="W9" s="182"/>
      <c r="X9" s="209" t="s">
        <v>169</v>
      </c>
      <c r="Y9" s="209"/>
      <c r="Z9" s="209"/>
      <c r="AA9" s="176"/>
      <c r="AB9" s="208">
        <f>'入力用'!N25</f>
        <v>0</v>
      </c>
      <c r="AC9" s="208"/>
      <c r="AD9" s="208"/>
      <c r="AE9" s="176"/>
      <c r="AF9" s="209" t="s">
        <v>170</v>
      </c>
      <c r="AG9" s="209"/>
      <c r="AH9" s="182"/>
      <c r="AI9" s="182"/>
      <c r="AJ9" s="183"/>
    </row>
    <row r="10" spans="1:36" ht="33.7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3"/>
    </row>
    <row r="11" spans="1:36" ht="33.7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3"/>
    </row>
    <row r="12" spans="1:36" ht="33.75" customHeight="1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3"/>
    </row>
    <row r="13" spans="1:36" ht="33.75" customHeight="1">
      <c r="A13" s="181"/>
      <c r="B13" s="182"/>
      <c r="C13" s="182"/>
      <c r="D13" s="210" t="s">
        <v>171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182"/>
      <c r="AI13" s="182"/>
      <c r="AJ13" s="183"/>
    </row>
    <row r="14" spans="1:36" ht="33.75" customHeight="1">
      <c r="A14" s="181"/>
      <c r="B14" s="182"/>
      <c r="C14" s="182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2"/>
      <c r="AI14" s="182"/>
      <c r="AJ14" s="183"/>
    </row>
    <row r="15" spans="1:36" ht="33.7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3"/>
    </row>
    <row r="16" spans="1:36" ht="33.75" customHeight="1">
      <c r="A16" s="181"/>
      <c r="B16" s="182"/>
      <c r="C16" s="182"/>
      <c r="D16" s="214">
        <f ca="1">TODAY()</f>
        <v>44678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3"/>
    </row>
    <row r="17" spans="1:36" ht="33.75" customHeight="1">
      <c r="A17" s="181"/>
      <c r="B17" s="182"/>
      <c r="C17" s="182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3"/>
    </row>
    <row r="18" spans="1:36" ht="33.75" customHeight="1" thickBot="1">
      <c r="A18" s="181"/>
      <c r="B18" s="182"/>
      <c r="C18" s="182"/>
      <c r="D18" s="186" t="s">
        <v>179</v>
      </c>
      <c r="E18" s="184"/>
      <c r="F18" s="184"/>
      <c r="G18" s="184"/>
      <c r="H18" s="184"/>
      <c r="I18" s="176"/>
      <c r="J18" s="208">
        <f>'入力用'!C22</f>
        <v>0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176"/>
      <c r="AA18" s="182"/>
      <c r="AB18" s="182"/>
      <c r="AC18" s="182"/>
      <c r="AD18" s="182"/>
      <c r="AE18" s="182"/>
      <c r="AF18" s="182"/>
      <c r="AG18" s="182"/>
      <c r="AH18" s="182"/>
      <c r="AI18" s="182"/>
      <c r="AJ18" s="183"/>
    </row>
    <row r="19" spans="1:36" ht="30.7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3"/>
    </row>
    <row r="20" spans="1:36" ht="33.75" customHeight="1" thickBot="1">
      <c r="A20" s="181"/>
      <c r="B20" s="182"/>
      <c r="C20" s="182"/>
      <c r="D20" s="186" t="s">
        <v>172</v>
      </c>
      <c r="E20" s="182"/>
      <c r="F20" s="182"/>
      <c r="G20" s="182"/>
      <c r="H20" s="182"/>
      <c r="I20" s="176"/>
      <c r="J20" s="208">
        <f>'入力用'!C2</f>
        <v>0</v>
      </c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176"/>
      <c r="AA20" s="186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36" ht="33.75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3"/>
    </row>
    <row r="22" spans="1:36" ht="33.75" customHeight="1" thickBot="1">
      <c r="A22" s="181"/>
      <c r="B22" s="182"/>
      <c r="C22" s="182"/>
      <c r="D22" s="186" t="s">
        <v>173</v>
      </c>
      <c r="E22" s="182"/>
      <c r="F22" s="182"/>
      <c r="G22" s="182"/>
      <c r="H22" s="182"/>
      <c r="I22" s="187"/>
      <c r="J22" s="208">
        <f>'入力用'!C23</f>
        <v>0</v>
      </c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187"/>
      <c r="AA22" s="186" t="s">
        <v>174</v>
      </c>
      <c r="AB22" s="188"/>
      <c r="AC22" s="182"/>
      <c r="AD22" s="182"/>
      <c r="AE22" s="182"/>
      <c r="AF22" s="182"/>
      <c r="AG22" s="182"/>
      <c r="AH22" s="182"/>
      <c r="AI22" s="182"/>
      <c r="AJ22" s="183"/>
    </row>
    <row r="23" spans="1:36" ht="33.75" customHeight="1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</row>
  </sheetData>
  <sheetProtection sheet="1"/>
  <mergeCells count="16">
    <mergeCell ref="D16:P16"/>
    <mergeCell ref="J20:Y20"/>
    <mergeCell ref="J22:Y22"/>
    <mergeCell ref="D9:F9"/>
    <mergeCell ref="H9:U9"/>
    <mergeCell ref="X9:Z9"/>
    <mergeCell ref="J18:Y18"/>
    <mergeCell ref="AB9:AD9"/>
    <mergeCell ref="AF9:AG9"/>
    <mergeCell ref="D13:AG13"/>
    <mergeCell ref="A2:AJ2"/>
    <mergeCell ref="A5:AJ5"/>
    <mergeCell ref="D7:F7"/>
    <mergeCell ref="H7:U7"/>
    <mergeCell ref="X7:Z7"/>
    <mergeCell ref="AA7:AG7"/>
  </mergeCells>
  <printOptions/>
  <pageMargins left="0.84" right="0.75" top="0.69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06" zoomScaleNormal="106" zoomScalePageLayoutView="0" workbookViewId="0" topLeftCell="A1">
      <selection activeCell="A1" sqref="A1:H1"/>
    </sheetView>
  </sheetViews>
  <sheetFormatPr defaultColWidth="9.00390625" defaultRowHeight="13.5"/>
  <cols>
    <col min="1" max="1" width="4.875" style="0" customWidth="1"/>
    <col min="2" max="2" width="8.25390625" style="0" customWidth="1"/>
    <col min="4" max="4" width="14.625" style="0" customWidth="1"/>
    <col min="5" max="5" width="8.50390625" style="0" customWidth="1"/>
    <col min="6" max="6" width="26.25390625" style="0" customWidth="1"/>
    <col min="7" max="7" width="5.625" style="0" customWidth="1"/>
    <col min="8" max="8" width="20.375" style="0" customWidth="1"/>
  </cols>
  <sheetData>
    <row r="1" spans="1:8" ht="30.75" customHeight="1" thickBot="1">
      <c r="A1" s="221" t="str">
        <f>'入力用'!$M$3&amp;"　　　宮城県中学校総合体育大会サッカー競技　　参加申込書"</f>
        <v>第71回　　　宮城県中学校総合体育大会サッカー競技　　参加申込書</v>
      </c>
      <c r="B1" s="221"/>
      <c r="C1" s="221"/>
      <c r="D1" s="221"/>
      <c r="E1" s="221"/>
      <c r="F1" s="221"/>
      <c r="G1" s="221"/>
      <c r="H1" s="221"/>
    </row>
    <row r="2" spans="1:8" ht="29.25" customHeight="1" thickBot="1">
      <c r="A2" s="222" t="s">
        <v>152</v>
      </c>
      <c r="B2" s="223"/>
      <c r="C2" s="224"/>
      <c r="D2" s="225" t="str">
        <f>"       "&amp;'入力用'!C22</f>
        <v>       </v>
      </c>
      <c r="E2" s="225"/>
      <c r="F2" s="225"/>
      <c r="G2" s="225"/>
      <c r="H2" s="226"/>
    </row>
    <row r="3" spans="1:8" ht="29.25" customHeight="1" thickBot="1">
      <c r="A3" s="227" t="s">
        <v>165</v>
      </c>
      <c r="B3" s="228"/>
      <c r="C3" s="229"/>
      <c r="D3" s="230" t="str">
        <f>"       "&amp;'入力用'!C2</f>
        <v>       </v>
      </c>
      <c r="E3" s="231"/>
      <c r="F3" s="231"/>
      <c r="G3" s="231"/>
      <c r="H3" s="232"/>
    </row>
    <row r="4" spans="1:8" ht="29.25" customHeight="1" thickBot="1">
      <c r="A4" s="215" t="s">
        <v>153</v>
      </c>
      <c r="B4" s="216"/>
      <c r="C4" s="233"/>
      <c r="D4" s="234" t="str">
        <f>"       "&amp;'入力用'!C23</f>
        <v>       </v>
      </c>
      <c r="E4" s="234"/>
      <c r="F4" s="234"/>
      <c r="G4" s="234"/>
      <c r="H4" s="156" t="s">
        <v>160</v>
      </c>
    </row>
    <row r="5" spans="1:8" ht="29.25" customHeight="1">
      <c r="A5" s="215" t="s">
        <v>138</v>
      </c>
      <c r="B5" s="216"/>
      <c r="C5" s="173" t="s">
        <v>136</v>
      </c>
      <c r="D5" s="174" t="str">
        <f>"〒"&amp;" "&amp;'入力用'!$I$23</f>
        <v>〒 </v>
      </c>
      <c r="E5" s="219">
        <f>'入力用'!$I$24</f>
        <v>0</v>
      </c>
      <c r="F5" s="219"/>
      <c r="G5" s="219"/>
      <c r="H5" s="162" t="str">
        <f>"TEL"&amp;"  "&amp;'入力用'!$I$25</f>
        <v>TEL  </v>
      </c>
    </row>
    <row r="6" spans="1:8" ht="29.25" customHeight="1" thickBot="1">
      <c r="A6" s="217"/>
      <c r="B6" s="218"/>
      <c r="C6" s="172" t="s">
        <v>148</v>
      </c>
      <c r="D6" s="220" t="str">
        <f>"       "&amp;'入力用'!$I$22</f>
        <v>       </v>
      </c>
      <c r="E6" s="220"/>
      <c r="F6" s="220"/>
      <c r="G6" s="163"/>
      <c r="H6" s="164"/>
    </row>
    <row r="7" spans="1:8" ht="29.25" customHeight="1">
      <c r="A7" s="215" t="s">
        <v>161</v>
      </c>
      <c r="B7" s="216"/>
      <c r="C7" s="216">
        <f>'入力用'!$C$3</f>
        <v>0</v>
      </c>
      <c r="D7" s="216"/>
      <c r="E7" s="216"/>
      <c r="F7" s="155" t="s">
        <v>162</v>
      </c>
      <c r="G7" s="216">
        <f>IF('入力用'!$C$4="","",'入力用'!$C$4)</f>
      </c>
      <c r="H7" s="235"/>
    </row>
    <row r="8" spans="1:8" ht="29.25" customHeight="1" thickBot="1">
      <c r="A8" s="217" t="s">
        <v>156</v>
      </c>
      <c r="B8" s="218"/>
      <c r="C8" s="218">
        <f>IF('入力用'!$C$5="","",'入力用'!$C$5)</f>
      </c>
      <c r="D8" s="218"/>
      <c r="E8" s="218"/>
      <c r="F8" s="160" t="s">
        <v>158</v>
      </c>
      <c r="G8" s="218">
        <f>IF('入力用'!$C$6="","",'入力用'!$C$6)</f>
      </c>
      <c r="H8" s="236"/>
    </row>
    <row r="9" spans="1:8" ht="29.25" customHeight="1" thickBot="1">
      <c r="A9" s="237" t="s">
        <v>145</v>
      </c>
      <c r="B9" s="238"/>
      <c r="C9" s="238"/>
      <c r="D9" s="238" t="s">
        <v>150</v>
      </c>
      <c r="E9" s="238"/>
      <c r="F9" s="169" t="s">
        <v>151</v>
      </c>
      <c r="G9" s="238" t="s">
        <v>41</v>
      </c>
      <c r="H9" s="239"/>
    </row>
    <row r="10" spans="1:8" ht="29.25" customHeight="1" thickTop="1">
      <c r="A10" s="240" t="s">
        <v>15</v>
      </c>
      <c r="B10" s="242" t="s">
        <v>154</v>
      </c>
      <c r="C10" s="243"/>
      <c r="D10" s="244">
        <f>'入力用'!E8</f>
        <v>0</v>
      </c>
      <c r="E10" s="245"/>
      <c r="F10" s="170">
        <f>'入力用'!E9</f>
        <v>0</v>
      </c>
      <c r="G10" s="245">
        <f>'入力用'!E10</f>
        <v>0</v>
      </c>
      <c r="H10" s="246"/>
    </row>
    <row r="11" spans="1:8" ht="29.25" customHeight="1" thickBot="1">
      <c r="A11" s="241"/>
      <c r="B11" s="247" t="s">
        <v>155</v>
      </c>
      <c r="C11" s="248"/>
      <c r="D11" s="247">
        <f>'入力用'!E11</f>
        <v>0</v>
      </c>
      <c r="E11" s="249"/>
      <c r="F11" s="171">
        <f>'入力用'!E12</f>
        <v>0</v>
      </c>
      <c r="G11" s="249">
        <f>'入力用'!E13</f>
        <v>0</v>
      </c>
      <c r="H11" s="250"/>
    </row>
    <row r="12" spans="1:8" ht="29.25" customHeight="1" thickTop="1">
      <c r="A12" s="240" t="s">
        <v>16</v>
      </c>
      <c r="B12" s="259" t="s">
        <v>154</v>
      </c>
      <c r="C12" s="260"/>
      <c r="D12" s="261">
        <f>'入力用'!E14</f>
        <v>0</v>
      </c>
      <c r="E12" s="254"/>
      <c r="F12" s="149">
        <f>'入力用'!E15</f>
        <v>0</v>
      </c>
      <c r="G12" s="254">
        <f>'入力用'!E16</f>
        <v>0</v>
      </c>
      <c r="H12" s="255"/>
    </row>
    <row r="13" spans="1:8" ht="29.25" customHeight="1" thickBot="1">
      <c r="A13" s="258"/>
      <c r="B13" s="256" t="s">
        <v>155</v>
      </c>
      <c r="C13" s="257"/>
      <c r="D13" s="256">
        <f>'入力用'!E17</f>
        <v>0</v>
      </c>
      <c r="E13" s="218"/>
      <c r="F13" s="160">
        <f>'入力用'!E18</f>
        <v>0</v>
      </c>
      <c r="G13" s="218">
        <f>'入力用'!E19</f>
        <v>0</v>
      </c>
      <c r="H13" s="236"/>
    </row>
    <row r="14" spans="1:8" ht="24" customHeight="1">
      <c r="A14" s="154" t="s">
        <v>146</v>
      </c>
      <c r="B14" s="155" t="s">
        <v>7</v>
      </c>
      <c r="C14" s="166" t="s">
        <v>147</v>
      </c>
      <c r="D14" s="216" t="s">
        <v>159</v>
      </c>
      <c r="E14" s="216"/>
      <c r="F14" s="216"/>
      <c r="G14" s="155" t="s">
        <v>96</v>
      </c>
      <c r="H14" s="165" t="s">
        <v>149</v>
      </c>
    </row>
    <row r="15" spans="1:8" ht="24" customHeight="1">
      <c r="A15" s="157">
        <v>1</v>
      </c>
      <c r="B15" s="153">
        <f>'入力用'!H2</f>
        <v>1</v>
      </c>
      <c r="C15" s="153" t="str">
        <f>'入力用'!I2</f>
        <v>ＧＫ</v>
      </c>
      <c r="D15" s="251" t="str">
        <f>"                         "&amp;'入力用'!$J$2</f>
        <v>                         </v>
      </c>
      <c r="E15" s="252"/>
      <c r="F15" s="253"/>
      <c r="G15" s="153">
        <f>'入力用'!K2</f>
        <v>0</v>
      </c>
      <c r="H15" s="167">
        <f>IF('入力用'!$L$2="","",'入力用'!$L$2)</f>
      </c>
    </row>
    <row r="16" spans="1:8" ht="24" customHeight="1">
      <c r="A16" s="157">
        <v>2</v>
      </c>
      <c r="B16" s="153">
        <f>'入力用'!H3</f>
        <v>2</v>
      </c>
      <c r="C16" s="153" t="str">
        <f>'入力用'!I3</f>
        <v>ＤＦ</v>
      </c>
      <c r="D16" s="251" t="str">
        <f>"                         "&amp;'入力用'!$J$3</f>
        <v>                         </v>
      </c>
      <c r="E16" s="252"/>
      <c r="F16" s="253"/>
      <c r="G16" s="153">
        <f>'入力用'!K3</f>
        <v>0</v>
      </c>
      <c r="H16" s="167">
        <f>IF('入力用'!$L$3="","",'入力用'!$L$3)</f>
      </c>
    </row>
    <row r="17" spans="1:8" ht="24" customHeight="1">
      <c r="A17" s="157">
        <v>3</v>
      </c>
      <c r="B17" s="153">
        <f>'入力用'!H4</f>
        <v>3</v>
      </c>
      <c r="C17" s="153" t="str">
        <f>'入力用'!I4</f>
        <v>ＤＦ</v>
      </c>
      <c r="D17" s="251" t="str">
        <f>"                         "&amp;'入力用'!$J$4</f>
        <v>                         </v>
      </c>
      <c r="E17" s="252"/>
      <c r="F17" s="253"/>
      <c r="G17" s="153">
        <f>'入力用'!K4</f>
        <v>0</v>
      </c>
      <c r="H17" s="167">
        <f>IF('入力用'!$L$4="","",'入力用'!$L$4)</f>
      </c>
    </row>
    <row r="18" spans="1:8" ht="24" customHeight="1">
      <c r="A18" s="157">
        <v>4</v>
      </c>
      <c r="B18" s="153">
        <f>'入力用'!H5</f>
        <v>4</v>
      </c>
      <c r="C18" s="153" t="str">
        <f>'入力用'!I5</f>
        <v>ＤＦ</v>
      </c>
      <c r="D18" s="251" t="str">
        <f>"                         "&amp;'入力用'!$J$5</f>
        <v>                         </v>
      </c>
      <c r="E18" s="252"/>
      <c r="F18" s="253"/>
      <c r="G18" s="153">
        <f>'入力用'!K5</f>
        <v>0</v>
      </c>
      <c r="H18" s="167">
        <f>IF('入力用'!$L$5="","",'入力用'!$L$5)</f>
      </c>
    </row>
    <row r="19" spans="1:8" ht="24" customHeight="1">
      <c r="A19" s="157">
        <v>5</v>
      </c>
      <c r="B19" s="153">
        <f>'入力用'!H6</f>
        <v>5</v>
      </c>
      <c r="C19" s="153" t="str">
        <f>'入力用'!I6</f>
        <v>ＤＦ</v>
      </c>
      <c r="D19" s="251" t="str">
        <f>"                         "&amp;'入力用'!$J$6</f>
        <v>                         </v>
      </c>
      <c r="E19" s="252"/>
      <c r="F19" s="253"/>
      <c r="G19" s="153">
        <f>'入力用'!K6</f>
        <v>0</v>
      </c>
      <c r="H19" s="167">
        <f>IF('入力用'!$L$6="","",'入力用'!$L$6)</f>
      </c>
    </row>
    <row r="20" spans="1:8" ht="24" customHeight="1">
      <c r="A20" s="157">
        <v>6</v>
      </c>
      <c r="B20" s="153">
        <f>'入力用'!H7</f>
        <v>6</v>
      </c>
      <c r="C20" s="153" t="str">
        <f>'入力用'!I7</f>
        <v>ＭＦ</v>
      </c>
      <c r="D20" s="251" t="str">
        <f>"                         "&amp;'入力用'!$J$7</f>
        <v>                         </v>
      </c>
      <c r="E20" s="252"/>
      <c r="F20" s="253"/>
      <c r="G20" s="153">
        <f>'入力用'!K7</f>
        <v>0</v>
      </c>
      <c r="H20" s="167">
        <f>IF('入力用'!$L$7="","",'入力用'!$L$7)</f>
      </c>
    </row>
    <row r="21" spans="1:8" ht="24" customHeight="1">
      <c r="A21" s="157">
        <v>7</v>
      </c>
      <c r="B21" s="153">
        <f>'入力用'!H8</f>
        <v>7</v>
      </c>
      <c r="C21" s="153" t="str">
        <f>'入力用'!I8</f>
        <v>ＭＦ</v>
      </c>
      <c r="D21" s="251" t="str">
        <f>"                         "&amp;'入力用'!$J$8</f>
        <v>                         </v>
      </c>
      <c r="E21" s="252"/>
      <c r="F21" s="253"/>
      <c r="G21" s="153">
        <f>'入力用'!K8</f>
        <v>0</v>
      </c>
      <c r="H21" s="167">
        <f>IF('入力用'!$L$8="","",'入力用'!$L$8)</f>
      </c>
    </row>
    <row r="22" spans="1:8" ht="24" customHeight="1">
      <c r="A22" s="157">
        <v>8</v>
      </c>
      <c r="B22" s="153">
        <f>'入力用'!H9</f>
        <v>8</v>
      </c>
      <c r="C22" s="153" t="str">
        <f>'入力用'!I9</f>
        <v>ＭＦ</v>
      </c>
      <c r="D22" s="251" t="str">
        <f>"                         "&amp;'入力用'!$J$9</f>
        <v>                         </v>
      </c>
      <c r="E22" s="252"/>
      <c r="F22" s="253"/>
      <c r="G22" s="153">
        <f>'入力用'!K9</f>
        <v>0</v>
      </c>
      <c r="H22" s="167">
        <f>IF('入力用'!$L$9="","",'入力用'!$L$9)</f>
      </c>
    </row>
    <row r="23" spans="1:8" ht="24" customHeight="1">
      <c r="A23" s="157">
        <v>9</v>
      </c>
      <c r="B23" s="153">
        <f>'入力用'!H10</f>
        <v>9</v>
      </c>
      <c r="C23" s="153" t="str">
        <f>'入力用'!I10</f>
        <v>ＭＦ</v>
      </c>
      <c r="D23" s="251" t="str">
        <f>"                         "&amp;'入力用'!$J$10</f>
        <v>                         </v>
      </c>
      <c r="E23" s="252"/>
      <c r="F23" s="253"/>
      <c r="G23" s="153">
        <f>'入力用'!K10</f>
        <v>0</v>
      </c>
      <c r="H23" s="167">
        <f>IF('入力用'!$L$10="","",'入力用'!$L$10)</f>
      </c>
    </row>
    <row r="24" spans="1:8" ht="24" customHeight="1">
      <c r="A24" s="157">
        <v>10</v>
      </c>
      <c r="B24" s="153">
        <f>'入力用'!H11</f>
        <v>10</v>
      </c>
      <c r="C24" s="153" t="str">
        <f>'入力用'!I11</f>
        <v>ＦＷ</v>
      </c>
      <c r="D24" s="251" t="str">
        <f>"                         "&amp;'入力用'!$J$11</f>
        <v>                         </v>
      </c>
      <c r="E24" s="252"/>
      <c r="F24" s="253"/>
      <c r="G24" s="153">
        <f>'入力用'!K11</f>
        <v>0</v>
      </c>
      <c r="H24" s="167">
        <f>IF('入力用'!$L$11="","",'入力用'!$L$11)</f>
      </c>
    </row>
    <row r="25" spans="1:8" ht="24" customHeight="1">
      <c r="A25" s="157">
        <v>11</v>
      </c>
      <c r="B25" s="153">
        <f>'入力用'!H12</f>
        <v>11</v>
      </c>
      <c r="C25" s="153" t="str">
        <f>'入力用'!I12</f>
        <v>ＦＷ</v>
      </c>
      <c r="D25" s="251" t="str">
        <f>"                         "&amp;'入力用'!$J$12</f>
        <v>                         </v>
      </c>
      <c r="E25" s="252"/>
      <c r="F25" s="253"/>
      <c r="G25" s="153">
        <f>'入力用'!K12</f>
        <v>0</v>
      </c>
      <c r="H25" s="167">
        <f>IF('入力用'!$L$12="","",'入力用'!$L$12)</f>
      </c>
    </row>
    <row r="26" spans="1:8" ht="24" customHeight="1">
      <c r="A26" s="157">
        <v>12</v>
      </c>
      <c r="B26" s="153">
        <f>'入力用'!H13</f>
        <v>12</v>
      </c>
      <c r="C26" s="153" t="str">
        <f>'入力用'!I13</f>
        <v>ＧＫ</v>
      </c>
      <c r="D26" s="251" t="str">
        <f>"                         "&amp;'入力用'!$J$13</f>
        <v>                         </v>
      </c>
      <c r="E26" s="252"/>
      <c r="F26" s="253"/>
      <c r="G26" s="153">
        <f>'入力用'!K13</f>
        <v>0</v>
      </c>
      <c r="H26" s="167">
        <f>IF('入力用'!$L$13="","",'入力用'!$L$13)</f>
      </c>
    </row>
    <row r="27" spans="1:8" ht="24" customHeight="1">
      <c r="A27" s="157">
        <v>13</v>
      </c>
      <c r="B27" s="153">
        <f>'入力用'!H14</f>
        <v>13</v>
      </c>
      <c r="C27" s="153" t="str">
        <f>'入力用'!I14</f>
        <v>ＭＦ</v>
      </c>
      <c r="D27" s="251" t="str">
        <f>"                         "&amp;'入力用'!$J$14</f>
        <v>                         </v>
      </c>
      <c r="E27" s="252"/>
      <c r="F27" s="253"/>
      <c r="G27" s="153">
        <f>'入力用'!K14</f>
        <v>0</v>
      </c>
      <c r="H27" s="167">
        <f>IF('入力用'!$L$14="","",'入力用'!$L$14)</f>
      </c>
    </row>
    <row r="28" spans="1:8" ht="24" customHeight="1">
      <c r="A28" s="157">
        <v>14</v>
      </c>
      <c r="B28" s="153">
        <f>'入力用'!H15</f>
        <v>14</v>
      </c>
      <c r="C28" s="153" t="str">
        <f>'入力用'!I15</f>
        <v>ＭＦ</v>
      </c>
      <c r="D28" s="251" t="str">
        <f>"                         "&amp;'入力用'!$J$15</f>
        <v>                         </v>
      </c>
      <c r="E28" s="252"/>
      <c r="F28" s="253"/>
      <c r="G28" s="153">
        <f>'入力用'!K15</f>
        <v>0</v>
      </c>
      <c r="H28" s="167">
        <f>IF('入力用'!$L$15="","",'入力用'!$L$15)</f>
      </c>
    </row>
    <row r="29" spans="1:8" ht="24" customHeight="1">
      <c r="A29" s="157">
        <v>15</v>
      </c>
      <c r="B29" s="153">
        <f>'入力用'!H16</f>
        <v>15</v>
      </c>
      <c r="C29" s="153" t="str">
        <f>'入力用'!I16</f>
        <v>ＭＦ</v>
      </c>
      <c r="D29" s="251" t="str">
        <f>"                         "&amp;'入力用'!$J$16</f>
        <v>                         </v>
      </c>
      <c r="E29" s="252"/>
      <c r="F29" s="253"/>
      <c r="G29" s="153">
        <f>'入力用'!K16</f>
        <v>0</v>
      </c>
      <c r="H29" s="167">
        <f>IF('入力用'!$L$16="","",'入力用'!$L$16)</f>
      </c>
    </row>
    <row r="30" spans="1:8" ht="24" customHeight="1">
      <c r="A30" s="157">
        <v>16</v>
      </c>
      <c r="B30" s="153">
        <f>'入力用'!H17</f>
        <v>16</v>
      </c>
      <c r="C30" s="153" t="str">
        <f>'入力用'!I17</f>
        <v>ＭＦ</v>
      </c>
      <c r="D30" s="251" t="str">
        <f>"                         "&amp;'入力用'!$J$17</f>
        <v>                         </v>
      </c>
      <c r="E30" s="252"/>
      <c r="F30" s="253"/>
      <c r="G30" s="153">
        <f>'入力用'!K17</f>
        <v>0</v>
      </c>
      <c r="H30" s="167">
        <f>IF('入力用'!$L$17="","",'入力用'!$L$17)</f>
      </c>
    </row>
    <row r="31" spans="1:8" ht="24" customHeight="1">
      <c r="A31" s="157">
        <v>17</v>
      </c>
      <c r="B31" s="153">
        <f>'入力用'!H18</f>
        <v>17</v>
      </c>
      <c r="C31" s="153" t="str">
        <f>'入力用'!I18</f>
        <v>ＭＦ</v>
      </c>
      <c r="D31" s="251" t="str">
        <f>"                         "&amp;'入力用'!$J$18</f>
        <v>                         </v>
      </c>
      <c r="E31" s="252"/>
      <c r="F31" s="253"/>
      <c r="G31" s="153">
        <f>'入力用'!K18</f>
        <v>0</v>
      </c>
      <c r="H31" s="167">
        <f>IF('入力用'!$L$18="","",'入力用'!$L$18)</f>
      </c>
    </row>
    <row r="32" spans="1:8" ht="24" customHeight="1" thickBot="1">
      <c r="A32" s="159">
        <v>18</v>
      </c>
      <c r="B32" s="160">
        <f>'入力用'!H19</f>
        <v>18</v>
      </c>
      <c r="C32" s="160" t="str">
        <f>'入力用'!I19</f>
        <v>ＦＷ</v>
      </c>
      <c r="D32" s="262" t="str">
        <f>"                         "&amp;'入力用'!$J$19</f>
        <v>                         </v>
      </c>
      <c r="E32" s="263"/>
      <c r="F32" s="264"/>
      <c r="G32" s="160">
        <f>'入力用'!K19</f>
        <v>0</v>
      </c>
      <c r="H32" s="168">
        <f>IF('入力用'!$L$19="","",'入力用'!$L$19)</f>
      </c>
    </row>
  </sheetData>
  <sheetProtection sheet="1"/>
  <mergeCells count="52">
    <mergeCell ref="D24:F24"/>
    <mergeCell ref="D25:F25"/>
    <mergeCell ref="D18:F18"/>
    <mergeCell ref="D19:F19"/>
    <mergeCell ref="D23:F23"/>
    <mergeCell ref="D32:F32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A12:A13"/>
    <mergeCell ref="B12:C12"/>
    <mergeCell ref="D12:E12"/>
    <mergeCell ref="D14:F14"/>
    <mergeCell ref="D15:F15"/>
    <mergeCell ref="D16:F16"/>
    <mergeCell ref="D17:F17"/>
    <mergeCell ref="G12:H12"/>
    <mergeCell ref="B13:C13"/>
    <mergeCell ref="D13:E13"/>
    <mergeCell ref="G13:H13"/>
    <mergeCell ref="A9:C9"/>
    <mergeCell ref="D9:E9"/>
    <mergeCell ref="G9:H9"/>
    <mergeCell ref="A10:A11"/>
    <mergeCell ref="B10:C10"/>
    <mergeCell ref="D10:E10"/>
    <mergeCell ref="G10:H10"/>
    <mergeCell ref="B11:C11"/>
    <mergeCell ref="D11:E11"/>
    <mergeCell ref="G11:H11"/>
    <mergeCell ref="A7:B7"/>
    <mergeCell ref="C7:E7"/>
    <mergeCell ref="G7:H7"/>
    <mergeCell ref="A8:B8"/>
    <mergeCell ref="C8:E8"/>
    <mergeCell ref="G8:H8"/>
    <mergeCell ref="A5:B6"/>
    <mergeCell ref="E5:G5"/>
    <mergeCell ref="D6:F6"/>
    <mergeCell ref="A1:H1"/>
    <mergeCell ref="A2:C2"/>
    <mergeCell ref="D2:H2"/>
    <mergeCell ref="A3:C3"/>
    <mergeCell ref="D3:H3"/>
    <mergeCell ref="A4:C4"/>
    <mergeCell ref="D4:G4"/>
  </mergeCells>
  <printOptions/>
  <pageMargins left="0.35" right="0.24" top="0.18" bottom="0.22" header="0.17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106" zoomScalePageLayoutView="0" workbookViewId="0" topLeftCell="A1">
      <selection activeCell="M1" sqref="M1"/>
    </sheetView>
  </sheetViews>
  <sheetFormatPr defaultColWidth="9.00390625" defaultRowHeight="13.5"/>
  <cols>
    <col min="1" max="1" width="4.875" style="0" customWidth="1"/>
    <col min="2" max="2" width="8.25390625" style="0" customWidth="1"/>
    <col min="4" max="4" width="14.625" style="0" customWidth="1"/>
    <col min="5" max="5" width="8.50390625" style="0" customWidth="1"/>
    <col min="6" max="6" width="26.25390625" style="0" customWidth="1"/>
    <col min="7" max="7" width="5.625" style="0" customWidth="1"/>
    <col min="8" max="8" width="20.375" style="0" customWidth="1"/>
  </cols>
  <sheetData>
    <row r="1" spans="1:8" ht="30.75" customHeight="1" thickBot="1">
      <c r="A1" s="221" t="str">
        <f>'入力用'!$M$3&amp;"　　　宮城県中学校総合体育大会サッカー競技　　参加申込書（複数合同チーム用）"</f>
        <v>第71回　　　宮城県中学校総合体育大会サッカー競技　　参加申込書（複数合同チーム用）</v>
      </c>
      <c r="B1" s="221"/>
      <c r="C1" s="221"/>
      <c r="D1" s="221"/>
      <c r="E1" s="221"/>
      <c r="F1" s="221"/>
      <c r="G1" s="221"/>
      <c r="H1" s="221"/>
    </row>
    <row r="2" spans="1:8" ht="29.25" customHeight="1" thickBot="1">
      <c r="A2" s="222" t="s">
        <v>152</v>
      </c>
      <c r="B2" s="223"/>
      <c r="C2" s="224"/>
      <c r="D2" s="225" t="str">
        <f>"       "&amp;'入力用'!C22</f>
        <v>       </v>
      </c>
      <c r="E2" s="225"/>
      <c r="F2" s="225"/>
      <c r="G2" s="225"/>
      <c r="H2" s="226"/>
    </row>
    <row r="3" spans="1:8" ht="29.25" customHeight="1" thickBot="1">
      <c r="A3" s="265" t="s">
        <v>143</v>
      </c>
      <c r="B3" s="266"/>
      <c r="C3" s="267"/>
      <c r="D3" s="230" t="str">
        <f>"       "&amp;'入力用'!C2</f>
        <v>       </v>
      </c>
      <c r="E3" s="231"/>
      <c r="F3" s="231"/>
      <c r="G3" s="231"/>
      <c r="H3" s="232"/>
    </row>
    <row r="4" spans="1:8" ht="29.25" customHeight="1">
      <c r="A4" s="215" t="s">
        <v>153</v>
      </c>
      <c r="B4" s="216"/>
      <c r="C4" s="233"/>
      <c r="D4" s="234" t="str">
        <f>"       "&amp;'入力用'!C23</f>
        <v>       </v>
      </c>
      <c r="E4" s="234"/>
      <c r="F4" s="234"/>
      <c r="G4" s="234"/>
      <c r="H4" s="156" t="s">
        <v>160</v>
      </c>
    </row>
    <row r="5" spans="1:8" ht="29.25" customHeight="1">
      <c r="A5" s="268" t="s">
        <v>153</v>
      </c>
      <c r="B5" s="204"/>
      <c r="C5" s="269"/>
      <c r="D5" s="252" t="str">
        <f>"       "&amp;'入力用'!C24</f>
        <v>       </v>
      </c>
      <c r="E5" s="252"/>
      <c r="F5" s="252"/>
      <c r="G5" s="252"/>
      <c r="H5" s="158" t="s">
        <v>160</v>
      </c>
    </row>
    <row r="6" spans="1:8" ht="29.25" customHeight="1" thickBot="1">
      <c r="A6" s="217" t="s">
        <v>153</v>
      </c>
      <c r="B6" s="218"/>
      <c r="C6" s="257"/>
      <c r="D6" s="263" t="str">
        <f>"       "&amp;'入力用'!C25</f>
        <v>       </v>
      </c>
      <c r="E6" s="263"/>
      <c r="F6" s="263"/>
      <c r="G6" s="263"/>
      <c r="H6" s="161" t="s">
        <v>160</v>
      </c>
    </row>
    <row r="7" spans="1:8" ht="29.25" customHeight="1">
      <c r="A7" s="215" t="s">
        <v>138</v>
      </c>
      <c r="B7" s="216"/>
      <c r="C7" s="173" t="s">
        <v>136</v>
      </c>
      <c r="D7" s="174" t="str">
        <f>"〒"&amp;" "&amp;'入力用'!$I$23</f>
        <v>〒 </v>
      </c>
      <c r="E7" s="219">
        <f>'入力用'!$I$24</f>
        <v>0</v>
      </c>
      <c r="F7" s="219"/>
      <c r="G7" s="219"/>
      <c r="H7" s="162" t="str">
        <f>"TEL"&amp;"  "&amp;'入力用'!$I$25</f>
        <v>TEL  </v>
      </c>
    </row>
    <row r="8" spans="1:8" ht="29.25" customHeight="1" thickBot="1">
      <c r="A8" s="217"/>
      <c r="B8" s="218"/>
      <c r="C8" s="172" t="s">
        <v>148</v>
      </c>
      <c r="D8" s="220" t="str">
        <f>"       "&amp;'入力用'!$I$22</f>
        <v>       </v>
      </c>
      <c r="E8" s="220"/>
      <c r="F8" s="220"/>
      <c r="G8" s="163"/>
      <c r="H8" s="164"/>
    </row>
    <row r="9" spans="1:8" ht="29.25" customHeight="1">
      <c r="A9" s="215" t="s">
        <v>144</v>
      </c>
      <c r="B9" s="216"/>
      <c r="C9" s="216">
        <f>'入力用'!$C$3</f>
        <v>0</v>
      </c>
      <c r="D9" s="216"/>
      <c r="E9" s="216"/>
      <c r="F9" s="155" t="s">
        <v>157</v>
      </c>
      <c r="G9" s="216">
        <f>IF('入力用'!$C$4="","",'入力用'!$C$4)</f>
      </c>
      <c r="H9" s="235"/>
    </row>
    <row r="10" spans="1:8" ht="29.25" customHeight="1" thickBot="1">
      <c r="A10" s="217" t="s">
        <v>156</v>
      </c>
      <c r="B10" s="218"/>
      <c r="C10" s="218">
        <f>IF('入力用'!$C$5="","",'入力用'!$C$5)</f>
      </c>
      <c r="D10" s="218"/>
      <c r="E10" s="218"/>
      <c r="F10" s="160" t="s">
        <v>158</v>
      </c>
      <c r="G10" s="218">
        <f>IF('入力用'!$C$6="","",'入力用'!$C$6)</f>
      </c>
      <c r="H10" s="236"/>
    </row>
    <row r="11" spans="1:8" ht="29.25" customHeight="1" thickBot="1">
      <c r="A11" s="237" t="s">
        <v>145</v>
      </c>
      <c r="B11" s="238"/>
      <c r="C11" s="238"/>
      <c r="D11" s="238" t="s">
        <v>150</v>
      </c>
      <c r="E11" s="238"/>
      <c r="F11" s="169" t="s">
        <v>151</v>
      </c>
      <c r="G11" s="238" t="s">
        <v>41</v>
      </c>
      <c r="H11" s="239"/>
    </row>
    <row r="12" spans="1:8" ht="29.25" customHeight="1" thickTop="1">
      <c r="A12" s="240" t="s">
        <v>15</v>
      </c>
      <c r="B12" s="242" t="s">
        <v>154</v>
      </c>
      <c r="C12" s="243"/>
      <c r="D12" s="244">
        <f>'入力用'!E8</f>
        <v>0</v>
      </c>
      <c r="E12" s="245"/>
      <c r="F12" s="170">
        <f>'入力用'!E9</f>
        <v>0</v>
      </c>
      <c r="G12" s="245">
        <f>'入力用'!E10</f>
        <v>0</v>
      </c>
      <c r="H12" s="246"/>
    </row>
    <row r="13" spans="1:8" ht="29.25" customHeight="1" thickBot="1">
      <c r="A13" s="241"/>
      <c r="B13" s="247" t="s">
        <v>155</v>
      </c>
      <c r="C13" s="248"/>
      <c r="D13" s="247">
        <f>'入力用'!E11</f>
        <v>0</v>
      </c>
      <c r="E13" s="249"/>
      <c r="F13" s="171">
        <f>'入力用'!E12</f>
        <v>0</v>
      </c>
      <c r="G13" s="249">
        <f>'入力用'!E13</f>
        <v>0</v>
      </c>
      <c r="H13" s="250"/>
    </row>
    <row r="14" spans="1:8" ht="29.25" customHeight="1" thickTop="1">
      <c r="A14" s="240" t="s">
        <v>16</v>
      </c>
      <c r="B14" s="259" t="s">
        <v>154</v>
      </c>
      <c r="C14" s="260"/>
      <c r="D14" s="261">
        <f>'入力用'!E14</f>
        <v>0</v>
      </c>
      <c r="E14" s="254"/>
      <c r="F14" s="149">
        <f>'入力用'!E15</f>
        <v>0</v>
      </c>
      <c r="G14" s="254">
        <f>'入力用'!E16</f>
        <v>0</v>
      </c>
      <c r="H14" s="255"/>
    </row>
    <row r="15" spans="1:8" ht="29.25" customHeight="1" thickBot="1">
      <c r="A15" s="258"/>
      <c r="B15" s="256" t="s">
        <v>155</v>
      </c>
      <c r="C15" s="257"/>
      <c r="D15" s="256">
        <f>'入力用'!E17</f>
        <v>0</v>
      </c>
      <c r="E15" s="218"/>
      <c r="F15" s="160">
        <f>'入力用'!E18</f>
        <v>0</v>
      </c>
      <c r="G15" s="218">
        <f>'入力用'!E19</f>
        <v>0</v>
      </c>
      <c r="H15" s="236"/>
    </row>
    <row r="16" spans="1:8" ht="24" customHeight="1">
      <c r="A16" s="154" t="s">
        <v>146</v>
      </c>
      <c r="B16" s="155" t="s">
        <v>7</v>
      </c>
      <c r="C16" s="166" t="s">
        <v>147</v>
      </c>
      <c r="D16" s="216" t="s">
        <v>159</v>
      </c>
      <c r="E16" s="216"/>
      <c r="F16" s="216"/>
      <c r="G16" s="155" t="s">
        <v>96</v>
      </c>
      <c r="H16" s="165" t="s">
        <v>149</v>
      </c>
    </row>
    <row r="17" spans="1:8" ht="24" customHeight="1">
      <c r="A17" s="157">
        <v>1</v>
      </c>
      <c r="B17" s="153">
        <f>'入力用'!H2</f>
        <v>1</v>
      </c>
      <c r="C17" s="153" t="str">
        <f>'入力用'!I2</f>
        <v>ＧＫ</v>
      </c>
      <c r="D17" s="251" t="str">
        <f>"                         "&amp;'入力用'!$J$2</f>
        <v>                         </v>
      </c>
      <c r="E17" s="252"/>
      <c r="F17" s="253"/>
      <c r="G17" s="153">
        <f>'入力用'!K2</f>
        <v>0</v>
      </c>
      <c r="H17" s="167">
        <f>IF('入力用'!$L$2="","",'入力用'!$L$2)</f>
      </c>
    </row>
    <row r="18" spans="1:8" ht="24" customHeight="1">
      <c r="A18" s="157">
        <v>2</v>
      </c>
      <c r="B18" s="153">
        <f>'入力用'!H3</f>
        <v>2</v>
      </c>
      <c r="C18" s="153" t="str">
        <f>'入力用'!I3</f>
        <v>ＤＦ</v>
      </c>
      <c r="D18" s="251" t="str">
        <f>"                         "&amp;'入力用'!$J$3</f>
        <v>                         </v>
      </c>
      <c r="E18" s="252"/>
      <c r="F18" s="253"/>
      <c r="G18" s="153">
        <f>'入力用'!K3</f>
        <v>0</v>
      </c>
      <c r="H18" s="167">
        <f>IF('入力用'!$L$3="","",'入力用'!$L$3)</f>
      </c>
    </row>
    <row r="19" spans="1:8" ht="24" customHeight="1">
      <c r="A19" s="157">
        <v>3</v>
      </c>
      <c r="B19" s="153">
        <f>'入力用'!H4</f>
        <v>3</v>
      </c>
      <c r="C19" s="153" t="str">
        <f>'入力用'!I4</f>
        <v>ＤＦ</v>
      </c>
      <c r="D19" s="251" t="str">
        <f>"                         "&amp;'入力用'!$J$4</f>
        <v>                         </v>
      </c>
      <c r="E19" s="252"/>
      <c r="F19" s="253"/>
      <c r="G19" s="153">
        <f>'入力用'!K4</f>
        <v>0</v>
      </c>
      <c r="H19" s="167">
        <f>IF('入力用'!$L$4="","",'入力用'!$L$4)</f>
      </c>
    </row>
    <row r="20" spans="1:8" ht="24" customHeight="1">
      <c r="A20" s="157">
        <v>4</v>
      </c>
      <c r="B20" s="153">
        <f>'入力用'!H5</f>
        <v>4</v>
      </c>
      <c r="C20" s="153" t="str">
        <f>'入力用'!I5</f>
        <v>ＤＦ</v>
      </c>
      <c r="D20" s="251" t="str">
        <f>"                         "&amp;'入力用'!$J$5</f>
        <v>                         </v>
      </c>
      <c r="E20" s="252"/>
      <c r="F20" s="253"/>
      <c r="G20" s="153">
        <f>'入力用'!K5</f>
        <v>0</v>
      </c>
      <c r="H20" s="167">
        <f>IF('入力用'!$L$5="","",'入力用'!$L$5)</f>
      </c>
    </row>
    <row r="21" spans="1:8" ht="24" customHeight="1">
      <c r="A21" s="157">
        <v>5</v>
      </c>
      <c r="B21" s="153">
        <f>'入力用'!H6</f>
        <v>5</v>
      </c>
      <c r="C21" s="153" t="str">
        <f>'入力用'!I6</f>
        <v>ＤＦ</v>
      </c>
      <c r="D21" s="251" t="str">
        <f>"                         "&amp;'入力用'!$J$6</f>
        <v>                         </v>
      </c>
      <c r="E21" s="252"/>
      <c r="F21" s="253"/>
      <c r="G21" s="153">
        <f>'入力用'!K6</f>
        <v>0</v>
      </c>
      <c r="H21" s="167">
        <f>IF('入力用'!$L$6="","",'入力用'!$L$6)</f>
      </c>
    </row>
    <row r="22" spans="1:8" ht="24" customHeight="1">
      <c r="A22" s="157">
        <v>6</v>
      </c>
      <c r="B22" s="153">
        <f>'入力用'!H7</f>
        <v>6</v>
      </c>
      <c r="C22" s="153" t="str">
        <f>'入力用'!I7</f>
        <v>ＭＦ</v>
      </c>
      <c r="D22" s="251" t="str">
        <f>"                         "&amp;'入力用'!$J$7</f>
        <v>                         </v>
      </c>
      <c r="E22" s="252"/>
      <c r="F22" s="253"/>
      <c r="G22" s="153">
        <f>'入力用'!K7</f>
        <v>0</v>
      </c>
      <c r="H22" s="167">
        <f>IF('入力用'!$L$7="","",'入力用'!$L$7)</f>
      </c>
    </row>
    <row r="23" spans="1:8" ht="24" customHeight="1">
      <c r="A23" s="157">
        <v>7</v>
      </c>
      <c r="B23" s="153">
        <f>'入力用'!H8</f>
        <v>7</v>
      </c>
      <c r="C23" s="153" t="str">
        <f>'入力用'!I8</f>
        <v>ＭＦ</v>
      </c>
      <c r="D23" s="251" t="str">
        <f>"                         "&amp;'入力用'!$J$8</f>
        <v>                         </v>
      </c>
      <c r="E23" s="252"/>
      <c r="F23" s="253"/>
      <c r="G23" s="153">
        <f>'入力用'!K8</f>
        <v>0</v>
      </c>
      <c r="H23" s="167">
        <f>IF('入力用'!$L$8="","",'入力用'!$L$8)</f>
      </c>
    </row>
    <row r="24" spans="1:8" ht="24" customHeight="1">
      <c r="A24" s="157">
        <v>8</v>
      </c>
      <c r="B24" s="153">
        <f>'入力用'!H9</f>
        <v>8</v>
      </c>
      <c r="C24" s="153" t="str">
        <f>'入力用'!I9</f>
        <v>ＭＦ</v>
      </c>
      <c r="D24" s="251" t="str">
        <f>"                         "&amp;'入力用'!$J$9</f>
        <v>                         </v>
      </c>
      <c r="E24" s="252"/>
      <c r="F24" s="253"/>
      <c r="G24" s="153">
        <f>'入力用'!K9</f>
        <v>0</v>
      </c>
      <c r="H24" s="167">
        <f>IF('入力用'!$L$9="","",'入力用'!$L$9)</f>
      </c>
    </row>
    <row r="25" spans="1:8" ht="24" customHeight="1">
      <c r="A25" s="157">
        <v>9</v>
      </c>
      <c r="B25" s="153">
        <f>'入力用'!H10</f>
        <v>9</v>
      </c>
      <c r="C25" s="153" t="str">
        <f>'入力用'!I10</f>
        <v>ＭＦ</v>
      </c>
      <c r="D25" s="251" t="str">
        <f>"                         "&amp;'入力用'!$J$10</f>
        <v>                         </v>
      </c>
      <c r="E25" s="252"/>
      <c r="F25" s="253"/>
      <c r="G25" s="153">
        <f>'入力用'!K10</f>
        <v>0</v>
      </c>
      <c r="H25" s="167">
        <f>IF('入力用'!$L$10="","",'入力用'!$L$10)</f>
      </c>
    </row>
    <row r="26" spans="1:8" ht="24" customHeight="1">
      <c r="A26" s="157">
        <v>10</v>
      </c>
      <c r="B26" s="153">
        <f>'入力用'!H11</f>
        <v>10</v>
      </c>
      <c r="C26" s="153" t="str">
        <f>'入力用'!I11</f>
        <v>ＦＷ</v>
      </c>
      <c r="D26" s="251" t="str">
        <f>"                         "&amp;'入力用'!$J$11</f>
        <v>                         </v>
      </c>
      <c r="E26" s="252"/>
      <c r="F26" s="253"/>
      <c r="G26" s="153">
        <f>'入力用'!K11</f>
        <v>0</v>
      </c>
      <c r="H26" s="167">
        <f>IF('入力用'!$L$11="","",'入力用'!$L$11)</f>
      </c>
    </row>
    <row r="27" spans="1:8" ht="24" customHeight="1">
      <c r="A27" s="157">
        <v>11</v>
      </c>
      <c r="B27" s="153">
        <f>'入力用'!H12</f>
        <v>11</v>
      </c>
      <c r="C27" s="153" t="str">
        <f>'入力用'!I12</f>
        <v>ＦＷ</v>
      </c>
      <c r="D27" s="251" t="str">
        <f>"                         "&amp;'入力用'!$J$12</f>
        <v>                         </v>
      </c>
      <c r="E27" s="252"/>
      <c r="F27" s="253"/>
      <c r="G27" s="153">
        <f>'入力用'!K12</f>
        <v>0</v>
      </c>
      <c r="H27" s="167">
        <f>IF('入力用'!$L$12="","",'入力用'!$L$12)</f>
      </c>
    </row>
    <row r="28" spans="1:8" ht="24" customHeight="1">
      <c r="A28" s="157">
        <v>12</v>
      </c>
      <c r="B28" s="153">
        <f>'入力用'!H13</f>
        <v>12</v>
      </c>
      <c r="C28" s="153" t="str">
        <f>'入力用'!I13</f>
        <v>ＧＫ</v>
      </c>
      <c r="D28" s="251" t="str">
        <f>"                         "&amp;'入力用'!$J$13</f>
        <v>                         </v>
      </c>
      <c r="E28" s="252"/>
      <c r="F28" s="253"/>
      <c r="G28" s="153">
        <f>'入力用'!K13</f>
        <v>0</v>
      </c>
      <c r="H28" s="167">
        <f>IF('入力用'!$L$13="","",'入力用'!$L$13)</f>
      </c>
    </row>
    <row r="29" spans="1:8" ht="24" customHeight="1">
      <c r="A29" s="157">
        <v>13</v>
      </c>
      <c r="B29" s="153">
        <f>'入力用'!H14</f>
        <v>13</v>
      </c>
      <c r="C29" s="153" t="str">
        <f>'入力用'!I14</f>
        <v>ＭＦ</v>
      </c>
      <c r="D29" s="251" t="str">
        <f>"                         "&amp;'入力用'!$J$14</f>
        <v>                         </v>
      </c>
      <c r="E29" s="252"/>
      <c r="F29" s="253"/>
      <c r="G29" s="153">
        <f>'入力用'!K14</f>
        <v>0</v>
      </c>
      <c r="H29" s="167">
        <f>IF('入力用'!$L$14="","",'入力用'!$L$14)</f>
      </c>
    </row>
    <row r="30" spans="1:8" ht="24" customHeight="1">
      <c r="A30" s="157">
        <v>14</v>
      </c>
      <c r="B30" s="153">
        <f>'入力用'!H15</f>
        <v>14</v>
      </c>
      <c r="C30" s="153" t="str">
        <f>'入力用'!I15</f>
        <v>ＭＦ</v>
      </c>
      <c r="D30" s="251" t="str">
        <f>"                         "&amp;'入力用'!$J$15</f>
        <v>                         </v>
      </c>
      <c r="E30" s="252"/>
      <c r="F30" s="253"/>
      <c r="G30" s="153">
        <f>'入力用'!K15</f>
        <v>0</v>
      </c>
      <c r="H30" s="167">
        <f>IF('入力用'!$L$15="","",'入力用'!$L$15)</f>
      </c>
    </row>
    <row r="31" spans="1:8" ht="24" customHeight="1">
      <c r="A31" s="157">
        <v>15</v>
      </c>
      <c r="B31" s="153">
        <f>'入力用'!H16</f>
        <v>15</v>
      </c>
      <c r="C31" s="153" t="str">
        <f>'入力用'!I16</f>
        <v>ＭＦ</v>
      </c>
      <c r="D31" s="251" t="str">
        <f>"                         "&amp;'入力用'!$J$16</f>
        <v>                         </v>
      </c>
      <c r="E31" s="252"/>
      <c r="F31" s="253"/>
      <c r="G31" s="153">
        <f>'入力用'!K16</f>
        <v>0</v>
      </c>
      <c r="H31" s="167">
        <f>IF('入力用'!$L$16="","",'入力用'!$L$16)</f>
      </c>
    </row>
    <row r="32" spans="1:8" ht="24" customHeight="1">
      <c r="A32" s="157">
        <v>16</v>
      </c>
      <c r="B32" s="153">
        <f>'入力用'!H17</f>
        <v>16</v>
      </c>
      <c r="C32" s="153" t="str">
        <f>'入力用'!I17</f>
        <v>ＭＦ</v>
      </c>
      <c r="D32" s="251" t="str">
        <f>"                         "&amp;'入力用'!$J$17</f>
        <v>                         </v>
      </c>
      <c r="E32" s="252"/>
      <c r="F32" s="253"/>
      <c r="G32" s="153">
        <f>'入力用'!K17</f>
        <v>0</v>
      </c>
      <c r="H32" s="167">
        <f>IF('入力用'!$L$17="","",'入力用'!$L$17)</f>
      </c>
    </row>
    <row r="33" spans="1:8" ht="24" customHeight="1">
      <c r="A33" s="157">
        <v>17</v>
      </c>
      <c r="B33" s="153">
        <f>'入力用'!H18</f>
        <v>17</v>
      </c>
      <c r="C33" s="153" t="str">
        <f>'入力用'!I18</f>
        <v>ＭＦ</v>
      </c>
      <c r="D33" s="251" t="str">
        <f>"                         "&amp;'入力用'!$J$18</f>
        <v>                         </v>
      </c>
      <c r="E33" s="252"/>
      <c r="F33" s="253"/>
      <c r="G33" s="153">
        <f>'入力用'!K18</f>
        <v>0</v>
      </c>
      <c r="H33" s="167">
        <f>IF('入力用'!$L$18="","",'入力用'!$L$18)</f>
      </c>
    </row>
    <row r="34" spans="1:8" ht="24" customHeight="1" thickBot="1">
      <c r="A34" s="159">
        <v>18</v>
      </c>
      <c r="B34" s="160">
        <f>'入力用'!H19</f>
        <v>18</v>
      </c>
      <c r="C34" s="160" t="str">
        <f>'入力用'!I19</f>
        <v>ＦＷ</v>
      </c>
      <c r="D34" s="262" t="str">
        <f>"                         "&amp;'入力用'!$J$19</f>
        <v>                         </v>
      </c>
      <c r="E34" s="263"/>
      <c r="F34" s="264"/>
      <c r="G34" s="160">
        <f>'入力用'!K19</f>
        <v>0</v>
      </c>
      <c r="H34" s="168">
        <f>IF('入力用'!$L$19="","",'入力用'!$L$19)</f>
      </c>
    </row>
  </sheetData>
  <sheetProtection sheet="1"/>
  <mergeCells count="56">
    <mergeCell ref="G15:H15"/>
    <mergeCell ref="G10:H10"/>
    <mergeCell ref="A1:H1"/>
    <mergeCell ref="A7:B8"/>
    <mergeCell ref="D8:F8"/>
    <mergeCell ref="A4:C4"/>
    <mergeCell ref="A5:C5"/>
    <mergeCell ref="A6:C6"/>
    <mergeCell ref="D2:H2"/>
    <mergeCell ref="D3:H3"/>
    <mergeCell ref="D4:G4"/>
    <mergeCell ref="D5:G5"/>
    <mergeCell ref="E7:G7"/>
    <mergeCell ref="A2:C2"/>
    <mergeCell ref="A3:C3"/>
    <mergeCell ref="A9:B9"/>
    <mergeCell ref="D6:G6"/>
    <mergeCell ref="C9:E9"/>
    <mergeCell ref="G9:H9"/>
    <mergeCell ref="A10:B10"/>
    <mergeCell ref="A14:A15"/>
    <mergeCell ref="B12:C12"/>
    <mergeCell ref="B13:C13"/>
    <mergeCell ref="B14:C14"/>
    <mergeCell ref="B15:C15"/>
    <mergeCell ref="C10:E10"/>
    <mergeCell ref="A12:A13"/>
    <mergeCell ref="D12:E12"/>
    <mergeCell ref="D15:E15"/>
    <mergeCell ref="D14:E14"/>
    <mergeCell ref="D19:F19"/>
    <mergeCell ref="D24:F24"/>
    <mergeCell ref="D25:F25"/>
    <mergeCell ref="A11:C11"/>
    <mergeCell ref="G11:H11"/>
    <mergeCell ref="D11:E11"/>
    <mergeCell ref="D13:E13"/>
    <mergeCell ref="G12:H12"/>
    <mergeCell ref="G13:H13"/>
    <mergeCell ref="D16:F16"/>
    <mergeCell ref="D17:F17"/>
    <mergeCell ref="D31:F31"/>
    <mergeCell ref="D32:F32"/>
    <mergeCell ref="D18:F18"/>
    <mergeCell ref="G14:H14"/>
    <mergeCell ref="D28:F28"/>
    <mergeCell ref="D29:F29"/>
    <mergeCell ref="D20:F20"/>
    <mergeCell ref="D21:F21"/>
    <mergeCell ref="D22:F22"/>
    <mergeCell ref="D34:F34"/>
    <mergeCell ref="D33:F33"/>
    <mergeCell ref="D23:F23"/>
    <mergeCell ref="D30:F30"/>
    <mergeCell ref="D26:F26"/>
    <mergeCell ref="D27:F27"/>
  </mergeCells>
  <printOptions/>
  <pageMargins left="0.35" right="0.24" top="0.18" bottom="0.22" header="0.17" footer="0.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A4">
      <selection activeCell="Y15" sqref="Y15"/>
    </sheetView>
  </sheetViews>
  <sheetFormatPr defaultColWidth="9.00390625" defaultRowHeight="13.5"/>
  <cols>
    <col min="1" max="2" width="4.50390625" style="124" customWidth="1"/>
    <col min="3" max="3" width="7.50390625" style="124" customWidth="1"/>
    <col min="4" max="4" width="2.75390625" style="124" customWidth="1"/>
    <col min="5" max="5" width="6.25390625" style="124" customWidth="1"/>
    <col min="6" max="6" width="9.00390625" style="124" customWidth="1"/>
    <col min="7" max="7" width="1.75390625" style="124" customWidth="1"/>
    <col min="8" max="8" width="2.75390625" style="124" customWidth="1"/>
    <col min="9" max="9" width="1.75390625" style="124" customWidth="1"/>
    <col min="10" max="10" width="2.75390625" style="124" customWidth="1"/>
    <col min="11" max="11" width="9.00390625" style="124" customWidth="1"/>
    <col min="12" max="13" width="4.50390625" style="124" customWidth="1"/>
    <col min="14" max="14" width="7.50390625" style="124" customWidth="1"/>
    <col min="15" max="15" width="2.75390625" style="124" customWidth="1"/>
    <col min="16" max="16" width="6.25390625" style="124" customWidth="1"/>
    <col min="17" max="17" width="9.00390625" style="124" customWidth="1"/>
    <col min="18" max="18" width="4.125" style="124" customWidth="1"/>
    <col min="19" max="19" width="2.75390625" style="124" customWidth="1"/>
    <col min="20" max="20" width="1.75390625" style="124" customWidth="1"/>
    <col min="21" max="21" width="2.75390625" style="124" customWidth="1"/>
    <col min="22" max="16384" width="9.00390625" style="124" customWidth="1"/>
  </cols>
  <sheetData>
    <row r="1" spans="1:21" ht="16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24" customHeight="1">
      <c r="A2" s="43" t="s">
        <v>43</v>
      </c>
      <c r="B2" s="35"/>
      <c r="C2" s="279" t="str">
        <f>IF('入力用'!$C$2="","入力用に入力してください",'入力用'!$C$2)</f>
        <v>入力用に入力してください</v>
      </c>
      <c r="D2" s="280"/>
      <c r="E2" s="280"/>
      <c r="F2" s="280"/>
      <c r="G2" s="280"/>
      <c r="H2" s="280"/>
      <c r="I2" s="280"/>
      <c r="J2" s="281"/>
      <c r="K2" s="123"/>
      <c r="L2" s="43" t="s">
        <v>43</v>
      </c>
      <c r="M2" s="35"/>
      <c r="N2" s="279" t="str">
        <f>IF('入力用'!$C$2="","入力用に入力してください",'入力用'!$C$2)</f>
        <v>入力用に入力してください</v>
      </c>
      <c r="O2" s="280"/>
      <c r="P2" s="280"/>
      <c r="Q2" s="280"/>
      <c r="R2" s="280"/>
      <c r="S2" s="280"/>
      <c r="T2" s="280"/>
      <c r="U2" s="281"/>
    </row>
    <row r="3" spans="1:21" ht="23.25" customHeight="1">
      <c r="A3" s="278" t="s">
        <v>65</v>
      </c>
      <c r="B3" s="278"/>
      <c r="C3" s="278"/>
      <c r="D3" s="35"/>
      <c r="E3" s="270" t="str">
        <f>IF('入力用'!$C$3="","入力用に入力してください",'入力用'!$C$3)</f>
        <v>入力用に入力してください</v>
      </c>
      <c r="F3" s="270"/>
      <c r="G3" s="270"/>
      <c r="H3" s="270"/>
      <c r="I3" s="270"/>
      <c r="J3" s="29"/>
      <c r="K3" s="123"/>
      <c r="L3" s="278" t="s">
        <v>65</v>
      </c>
      <c r="M3" s="278"/>
      <c r="N3" s="278"/>
      <c r="O3" s="35"/>
      <c r="P3" s="270" t="str">
        <f>IF('入力用'!$C$3="","入力用に入力してください",'入力用'!$C$3)</f>
        <v>入力用に入力してください</v>
      </c>
      <c r="Q3" s="270"/>
      <c r="R3" s="270"/>
      <c r="S3" s="270"/>
      <c r="T3" s="270"/>
      <c r="U3" s="29"/>
    </row>
    <row r="4" spans="1:21" ht="24" customHeight="1">
      <c r="A4" s="278" t="s">
        <v>66</v>
      </c>
      <c r="B4" s="278"/>
      <c r="C4" s="278"/>
      <c r="D4" s="35"/>
      <c r="E4" s="270" t="str">
        <f>IF('入力用'!$C$4="","入力用に入力してください",'入力用'!$C$4)</f>
        <v>入力用に入力してください</v>
      </c>
      <c r="F4" s="270"/>
      <c r="G4" s="270"/>
      <c r="H4" s="270"/>
      <c r="I4" s="270"/>
      <c r="J4" s="29"/>
      <c r="K4" s="123"/>
      <c r="L4" s="278" t="s">
        <v>66</v>
      </c>
      <c r="M4" s="278"/>
      <c r="N4" s="278"/>
      <c r="O4" s="35"/>
      <c r="P4" s="270" t="str">
        <f>IF('入力用'!$C$4="","入力用に入力してください",'入力用'!$C$4)</f>
        <v>入力用に入力してください</v>
      </c>
      <c r="Q4" s="270"/>
      <c r="R4" s="270"/>
      <c r="S4" s="270"/>
      <c r="T4" s="270"/>
      <c r="U4" s="29"/>
    </row>
    <row r="5" spans="1:21" ht="24" customHeight="1">
      <c r="A5" s="278" t="s">
        <v>67</v>
      </c>
      <c r="B5" s="278"/>
      <c r="C5" s="278"/>
      <c r="D5" s="35"/>
      <c r="E5" s="270" t="str">
        <f>IF('入力用'!$C$5="","入力用に入力してください",'入力用'!$C$5)</f>
        <v>入力用に入力してください</v>
      </c>
      <c r="F5" s="270"/>
      <c r="G5" s="270"/>
      <c r="H5" s="270"/>
      <c r="I5" s="270"/>
      <c r="J5" s="29"/>
      <c r="K5" s="123"/>
      <c r="L5" s="278" t="s">
        <v>67</v>
      </c>
      <c r="M5" s="278"/>
      <c r="N5" s="278"/>
      <c r="O5" s="35"/>
      <c r="P5" s="270" t="str">
        <f>IF('入力用'!$C$5="","入力用に入力してください",'入力用'!$C$5)</f>
        <v>入力用に入力してください</v>
      </c>
      <c r="Q5" s="270"/>
      <c r="R5" s="270"/>
      <c r="S5" s="270"/>
      <c r="T5" s="270"/>
      <c r="U5" s="29"/>
    </row>
    <row r="6" spans="1:21" ht="24" customHeight="1">
      <c r="A6" s="278" t="s">
        <v>68</v>
      </c>
      <c r="B6" s="278"/>
      <c r="C6" s="278"/>
      <c r="D6" s="35"/>
      <c r="E6" s="270" t="str">
        <f>IF('入力用'!$C$6="","入力用に入力してください",'入力用'!$C$6)</f>
        <v>入力用に入力してください</v>
      </c>
      <c r="F6" s="270"/>
      <c r="G6" s="270"/>
      <c r="H6" s="270"/>
      <c r="I6" s="270"/>
      <c r="J6" s="29"/>
      <c r="K6" s="123"/>
      <c r="L6" s="278" t="s">
        <v>68</v>
      </c>
      <c r="M6" s="278"/>
      <c r="N6" s="278"/>
      <c r="O6" s="35"/>
      <c r="P6" s="270" t="str">
        <f>IF('入力用'!$C$6="","入力用に入力してください",'入力用'!$C$6)</f>
        <v>入力用に入力してください</v>
      </c>
      <c r="Q6" s="270"/>
      <c r="R6" s="270"/>
      <c r="S6" s="270"/>
      <c r="T6" s="270"/>
      <c r="U6" s="29"/>
    </row>
    <row r="7" spans="1:21" ht="24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3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ht="24" customHeight="1">
      <c r="A8" s="278" t="s">
        <v>44</v>
      </c>
      <c r="B8" s="278"/>
      <c r="C8" s="278"/>
      <c r="D8" s="271" t="s">
        <v>45</v>
      </c>
      <c r="E8" s="272"/>
      <c r="F8" s="43" t="s">
        <v>46</v>
      </c>
      <c r="G8" s="271" t="s">
        <v>47</v>
      </c>
      <c r="H8" s="276"/>
      <c r="I8" s="276"/>
      <c r="J8" s="272"/>
      <c r="K8" s="123"/>
      <c r="L8" s="278" t="s">
        <v>44</v>
      </c>
      <c r="M8" s="278"/>
      <c r="N8" s="278"/>
      <c r="O8" s="271" t="s">
        <v>48</v>
      </c>
      <c r="P8" s="272"/>
      <c r="Q8" s="43" t="s">
        <v>49</v>
      </c>
      <c r="R8" s="271" t="s">
        <v>50</v>
      </c>
      <c r="S8" s="276"/>
      <c r="T8" s="276"/>
      <c r="U8" s="272"/>
    </row>
    <row r="9" spans="1:21" ht="24" customHeight="1">
      <c r="A9" s="278" t="s">
        <v>51</v>
      </c>
      <c r="B9" s="43"/>
      <c r="C9" s="43" t="s">
        <v>52</v>
      </c>
      <c r="D9" s="273" t="str">
        <f>IF('入力用'!$E$8="","入力用に入力",'入力用'!$E$8)</f>
        <v>入力用に入力</v>
      </c>
      <c r="E9" s="274"/>
      <c r="F9" s="127" t="str">
        <f>IF('入力用'!$E$9="","入力用に入力",'入力用'!$E$9)</f>
        <v>入力用に入力</v>
      </c>
      <c r="G9" s="273" t="str">
        <f>IF('入力用'!$E$10="","入力用に入力",'入力用'!$E$10)</f>
        <v>入力用に入力</v>
      </c>
      <c r="H9" s="275"/>
      <c r="I9" s="275"/>
      <c r="J9" s="274"/>
      <c r="K9" s="123"/>
      <c r="L9" s="278" t="s">
        <v>51</v>
      </c>
      <c r="M9" s="43"/>
      <c r="N9" s="43" t="s">
        <v>52</v>
      </c>
      <c r="O9" s="273" t="str">
        <f>IF('入力用'!$E$8="","入力用に入力",'入力用'!$E$8)</f>
        <v>入力用に入力</v>
      </c>
      <c r="P9" s="274"/>
      <c r="Q9" s="127" t="str">
        <f>IF('入力用'!$E$9="","入力用に入力",'入力用'!$E$9)</f>
        <v>入力用に入力</v>
      </c>
      <c r="R9" s="273" t="str">
        <f>IF('入力用'!$E$10="","入力用に入力",'入力用'!$E$10)</f>
        <v>入力用に入力</v>
      </c>
      <c r="S9" s="275"/>
      <c r="T9" s="275"/>
      <c r="U9" s="274"/>
    </row>
    <row r="10" spans="1:21" ht="24" customHeight="1">
      <c r="A10" s="278"/>
      <c r="B10" s="43"/>
      <c r="C10" s="43" t="s">
        <v>53</v>
      </c>
      <c r="D10" s="273" t="str">
        <f>IF('入力用'!$E$11="","入力用に入力",'入力用'!$E$11)</f>
        <v>入力用に入力</v>
      </c>
      <c r="E10" s="274"/>
      <c r="F10" s="127" t="str">
        <f>IF('入力用'!$E$12="","入力用に入力",'入力用'!$E$12)</f>
        <v>入力用に入力</v>
      </c>
      <c r="G10" s="273" t="str">
        <f>IF('入力用'!$E$13="","入力用に入力",'入力用'!$E$13)</f>
        <v>入力用に入力</v>
      </c>
      <c r="H10" s="275"/>
      <c r="I10" s="275"/>
      <c r="J10" s="274"/>
      <c r="K10" s="123"/>
      <c r="L10" s="278"/>
      <c r="M10" s="43"/>
      <c r="N10" s="43" t="s">
        <v>53</v>
      </c>
      <c r="O10" s="273" t="str">
        <f>IF('入力用'!$E$11="","入力用に入力",'入力用'!$E$11)</f>
        <v>入力用に入力</v>
      </c>
      <c r="P10" s="274"/>
      <c r="Q10" s="127" t="str">
        <f>IF('入力用'!$E$12="","入力用に入力",'入力用'!$E$12)</f>
        <v>入力用に入力</v>
      </c>
      <c r="R10" s="273" t="str">
        <f>IF('入力用'!$E$13="","入力用に入力",'入力用'!$E$13)</f>
        <v>入力用に入力</v>
      </c>
      <c r="S10" s="275"/>
      <c r="T10" s="275"/>
      <c r="U10" s="274"/>
    </row>
    <row r="11" spans="1:21" ht="24" customHeight="1">
      <c r="A11" s="278" t="s">
        <v>54</v>
      </c>
      <c r="B11" s="43"/>
      <c r="C11" s="43" t="s">
        <v>55</v>
      </c>
      <c r="D11" s="273" t="str">
        <f>IF('入力用'!$E$14="","入力用に入力",'入力用'!$E$14)</f>
        <v>入力用に入力</v>
      </c>
      <c r="E11" s="274"/>
      <c r="F11" s="127" t="str">
        <f>IF('入力用'!$E$15="","入力用に入力",'入力用'!$E$15)</f>
        <v>入力用に入力</v>
      </c>
      <c r="G11" s="273" t="str">
        <f>IF('入力用'!$E$16="","入力用に入力",'入力用'!$E$16)</f>
        <v>入力用に入力</v>
      </c>
      <c r="H11" s="275"/>
      <c r="I11" s="275"/>
      <c r="J11" s="274"/>
      <c r="K11" s="123"/>
      <c r="L11" s="278" t="s">
        <v>54</v>
      </c>
      <c r="M11" s="43"/>
      <c r="N11" s="43" t="s">
        <v>55</v>
      </c>
      <c r="O11" s="273" t="str">
        <f>IF('入力用'!$E$14="","入力用に入力",'入力用'!$E$14)</f>
        <v>入力用に入力</v>
      </c>
      <c r="P11" s="274"/>
      <c r="Q11" s="127" t="str">
        <f>IF('入力用'!$E$15="","入力用に入力",'入力用'!$E$15)</f>
        <v>入力用に入力</v>
      </c>
      <c r="R11" s="273" t="str">
        <f>IF('入力用'!$E$16="","入力用に入力",'入力用'!$E$16)</f>
        <v>入力用に入力</v>
      </c>
      <c r="S11" s="275"/>
      <c r="T11" s="275"/>
      <c r="U11" s="274"/>
    </row>
    <row r="12" spans="1:21" ht="24" customHeight="1">
      <c r="A12" s="278"/>
      <c r="B12" s="43"/>
      <c r="C12" s="43" t="s">
        <v>56</v>
      </c>
      <c r="D12" s="273" t="str">
        <f>IF('入力用'!$E$17="","入力用に入力",'入力用'!$E$17)</f>
        <v>入力用に入力</v>
      </c>
      <c r="E12" s="274"/>
      <c r="F12" s="127" t="str">
        <f>IF('入力用'!$E$18="","入力用に入力",'入力用'!$E$18)</f>
        <v>入力用に入力</v>
      </c>
      <c r="G12" s="273" t="str">
        <f>IF('入力用'!$E$19="","入力用に入力",'入力用'!$E$19)</f>
        <v>入力用に入力</v>
      </c>
      <c r="H12" s="275"/>
      <c r="I12" s="275"/>
      <c r="J12" s="274"/>
      <c r="K12" s="123"/>
      <c r="L12" s="278"/>
      <c r="M12" s="43"/>
      <c r="N12" s="43" t="s">
        <v>56</v>
      </c>
      <c r="O12" s="273" t="str">
        <f>IF('入力用'!$E$17="","入力用に入力",'入力用'!$E$17)</f>
        <v>入力用に入力</v>
      </c>
      <c r="P12" s="274"/>
      <c r="Q12" s="127" t="str">
        <f>IF('入力用'!$E$18="","入力用に入力",'入力用'!$E$18)</f>
        <v>入力用に入力</v>
      </c>
      <c r="R12" s="273" t="str">
        <f>IF('入力用'!$E$19="","入力用に入力",'入力用'!$E$19)</f>
        <v>入力用に入力</v>
      </c>
      <c r="S12" s="275"/>
      <c r="T12" s="275"/>
      <c r="U12" s="274"/>
    </row>
    <row r="13" spans="1:21" ht="24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24" customHeight="1">
      <c r="A14" s="43" t="s">
        <v>69</v>
      </c>
      <c r="B14" s="43" t="s">
        <v>7</v>
      </c>
      <c r="C14" s="43" t="s">
        <v>57</v>
      </c>
      <c r="D14" s="35"/>
      <c r="E14" s="276" t="s">
        <v>58</v>
      </c>
      <c r="F14" s="276"/>
      <c r="G14" s="276"/>
      <c r="H14" s="126"/>
      <c r="I14" s="277" t="s">
        <v>59</v>
      </c>
      <c r="J14" s="272"/>
      <c r="K14" s="123"/>
      <c r="L14" s="43" t="s">
        <v>69</v>
      </c>
      <c r="M14" s="43" t="s">
        <v>7</v>
      </c>
      <c r="N14" s="43" t="s">
        <v>57</v>
      </c>
      <c r="O14" s="35"/>
      <c r="P14" s="276" t="s">
        <v>58</v>
      </c>
      <c r="Q14" s="276"/>
      <c r="R14" s="276"/>
      <c r="S14" s="126"/>
      <c r="T14" s="277" t="s">
        <v>59</v>
      </c>
      <c r="U14" s="272"/>
    </row>
    <row r="15" spans="1:21" ht="24" customHeight="1">
      <c r="A15" s="128" t="s">
        <v>70</v>
      </c>
      <c r="B15" s="129">
        <f>IF('入力用'!$H2="","",'入力用'!$H2)</f>
        <v>1</v>
      </c>
      <c r="C15" s="43" t="str">
        <f>IF('入力用'!$I2="","",'入力用'!$I2)</f>
        <v>ＧＫ</v>
      </c>
      <c r="D15" s="33"/>
      <c r="E15" s="270">
        <f>IF('入力用'!$J2="","",'入力用'!$J2)</f>
      </c>
      <c r="F15" s="270"/>
      <c r="G15" s="270"/>
      <c r="H15" s="34"/>
      <c r="I15" s="271">
        <f>IF('入力用'!$K2="","",'入力用'!$K2)</f>
      </c>
      <c r="J15" s="272"/>
      <c r="K15" s="123"/>
      <c r="L15" s="128" t="s">
        <v>70</v>
      </c>
      <c r="M15" s="129">
        <f>IF('入力用'!$H2="","",'入力用'!$H2)</f>
        <v>1</v>
      </c>
      <c r="N15" s="43" t="str">
        <f>IF('入力用'!$I2="","",'入力用'!$I2)</f>
        <v>ＧＫ</v>
      </c>
      <c r="O15" s="33"/>
      <c r="P15" s="270">
        <f>IF('入力用'!$J2="","",'入力用'!$J2)</f>
      </c>
      <c r="Q15" s="270"/>
      <c r="R15" s="270"/>
      <c r="S15" s="34"/>
      <c r="T15" s="271">
        <f>IF('入力用'!$K2="","",'入力用'!$K2)</f>
      </c>
      <c r="U15" s="272"/>
    </row>
    <row r="16" spans="1:21" ht="24" customHeight="1">
      <c r="A16" s="128" t="s">
        <v>72</v>
      </c>
      <c r="B16" s="129">
        <f>IF('入力用'!$H3="","",'入力用'!$H3)</f>
        <v>2</v>
      </c>
      <c r="C16" s="43" t="str">
        <f>IF('入力用'!$I3="","",'入力用'!$I3)</f>
        <v>ＤＦ</v>
      </c>
      <c r="D16" s="35"/>
      <c r="E16" s="270">
        <f>IF('入力用'!$J3="","",'入力用'!$J3)</f>
      </c>
      <c r="F16" s="270"/>
      <c r="G16" s="270"/>
      <c r="H16" s="29"/>
      <c r="I16" s="271">
        <f>IF('入力用'!$K3="","",'入力用'!$K3)</f>
      </c>
      <c r="J16" s="272"/>
      <c r="K16" s="123"/>
      <c r="L16" s="128" t="s">
        <v>88</v>
      </c>
      <c r="M16" s="129">
        <f>IF('入力用'!$H3="","",'入力用'!$H3)</f>
        <v>2</v>
      </c>
      <c r="N16" s="43" t="str">
        <f>IF('入力用'!$I3="","",'入力用'!$I3)</f>
        <v>ＤＦ</v>
      </c>
      <c r="O16" s="35"/>
      <c r="P16" s="270">
        <f>IF('入力用'!$J3="","",'入力用'!$J3)</f>
      </c>
      <c r="Q16" s="270"/>
      <c r="R16" s="270"/>
      <c r="S16" s="29"/>
      <c r="T16" s="271">
        <f>IF('入力用'!$K3="","",'入力用'!$K3)</f>
      </c>
      <c r="U16" s="272"/>
    </row>
    <row r="17" spans="1:21" ht="24" customHeight="1">
      <c r="A17" s="128" t="s">
        <v>71</v>
      </c>
      <c r="B17" s="129">
        <f>IF('入力用'!$H4="","",'入力用'!$H4)</f>
        <v>3</v>
      </c>
      <c r="C17" s="43" t="str">
        <f>IF('入力用'!$I4="","",'入力用'!$I4)</f>
        <v>ＤＦ</v>
      </c>
      <c r="D17" s="35"/>
      <c r="E17" s="270">
        <f>IF('入力用'!$J4="","",'入力用'!$J4)</f>
      </c>
      <c r="F17" s="270"/>
      <c r="G17" s="270"/>
      <c r="H17" s="29"/>
      <c r="I17" s="271">
        <f>IF('入力用'!$K4="","",'入力用'!$K4)</f>
      </c>
      <c r="J17" s="272"/>
      <c r="K17" s="123"/>
      <c r="L17" s="128" t="s">
        <v>71</v>
      </c>
      <c r="M17" s="129">
        <f>IF('入力用'!$H4="","",'入力用'!$H4)</f>
        <v>3</v>
      </c>
      <c r="N17" s="43" t="str">
        <f>IF('入力用'!$I4="","",'入力用'!$I4)</f>
        <v>ＤＦ</v>
      </c>
      <c r="O17" s="35"/>
      <c r="P17" s="270">
        <f>IF('入力用'!$J4="","",'入力用'!$J4)</f>
      </c>
      <c r="Q17" s="270"/>
      <c r="R17" s="270"/>
      <c r="S17" s="29"/>
      <c r="T17" s="271">
        <f>IF('入力用'!$K4="","",'入力用'!$K4)</f>
      </c>
      <c r="U17" s="272"/>
    </row>
    <row r="18" spans="1:21" ht="24" customHeight="1">
      <c r="A18" s="128" t="s">
        <v>73</v>
      </c>
      <c r="B18" s="129">
        <f>IF('入力用'!$H5="","",'入力用'!$H5)</f>
        <v>4</v>
      </c>
      <c r="C18" s="43" t="str">
        <f>IF('入力用'!$I5="","",'入力用'!$I5)</f>
        <v>ＤＦ</v>
      </c>
      <c r="D18" s="35"/>
      <c r="E18" s="270">
        <f>IF('入力用'!$J5="","",'入力用'!$J5)</f>
      </c>
      <c r="F18" s="270"/>
      <c r="G18" s="270"/>
      <c r="H18" s="29"/>
      <c r="I18" s="271">
        <f>IF('入力用'!$K5="","",'入力用'!$K5)</f>
      </c>
      <c r="J18" s="272"/>
      <c r="K18" s="123"/>
      <c r="L18" s="128" t="s">
        <v>73</v>
      </c>
      <c r="M18" s="129">
        <f>IF('入力用'!$H5="","",'入力用'!$H5)</f>
        <v>4</v>
      </c>
      <c r="N18" s="43" t="str">
        <f>IF('入力用'!$I5="","",'入力用'!$I5)</f>
        <v>ＤＦ</v>
      </c>
      <c r="O18" s="35"/>
      <c r="P18" s="270">
        <f>IF('入力用'!$J5="","",'入力用'!$J5)</f>
      </c>
      <c r="Q18" s="270"/>
      <c r="R18" s="270"/>
      <c r="S18" s="29"/>
      <c r="T18" s="271">
        <f>IF('入力用'!$K5="","",'入力用'!$K5)</f>
      </c>
      <c r="U18" s="272"/>
    </row>
    <row r="19" spans="1:21" ht="24" customHeight="1">
      <c r="A19" s="128" t="s">
        <v>74</v>
      </c>
      <c r="B19" s="129">
        <f>IF('入力用'!$H6="","",'入力用'!$H6)</f>
        <v>5</v>
      </c>
      <c r="C19" s="43" t="str">
        <f>IF('入力用'!$I6="","",'入力用'!$I6)</f>
        <v>ＤＦ</v>
      </c>
      <c r="D19" s="35"/>
      <c r="E19" s="270">
        <f>IF('入力用'!$J6="","",'入力用'!$J6)</f>
      </c>
      <c r="F19" s="270"/>
      <c r="G19" s="270"/>
      <c r="H19" s="29"/>
      <c r="I19" s="271">
        <f>IF('入力用'!$K6="","",'入力用'!$K6)</f>
      </c>
      <c r="J19" s="272"/>
      <c r="K19" s="123"/>
      <c r="L19" s="128" t="s">
        <v>74</v>
      </c>
      <c r="M19" s="129">
        <f>IF('入力用'!$H6="","",'入力用'!$H6)</f>
        <v>5</v>
      </c>
      <c r="N19" s="43" t="str">
        <f>IF('入力用'!$I6="","",'入力用'!$I6)</f>
        <v>ＤＦ</v>
      </c>
      <c r="O19" s="35"/>
      <c r="P19" s="270">
        <f>IF('入力用'!$J6="","",'入力用'!$J6)</f>
      </c>
      <c r="Q19" s="270"/>
      <c r="R19" s="270"/>
      <c r="S19" s="29"/>
      <c r="T19" s="271">
        <f>IF('入力用'!$K6="","",'入力用'!$K6)</f>
      </c>
      <c r="U19" s="272"/>
    </row>
    <row r="20" spans="1:21" ht="24" customHeight="1">
      <c r="A20" s="128" t="s">
        <v>75</v>
      </c>
      <c r="B20" s="129">
        <f>IF('入力用'!$H7="","",'入力用'!$H7)</f>
        <v>6</v>
      </c>
      <c r="C20" s="43" t="str">
        <f>IF('入力用'!$I7="","",'入力用'!$I7)</f>
        <v>ＭＦ</v>
      </c>
      <c r="D20" s="35"/>
      <c r="E20" s="270">
        <f>IF('入力用'!$J7="","",'入力用'!$J7)</f>
      </c>
      <c r="F20" s="270"/>
      <c r="G20" s="270"/>
      <c r="H20" s="29"/>
      <c r="I20" s="271">
        <f>IF('入力用'!$K7="","",'入力用'!$K7)</f>
      </c>
      <c r="J20" s="272"/>
      <c r="K20" s="123"/>
      <c r="L20" s="128" t="s">
        <v>75</v>
      </c>
      <c r="M20" s="129">
        <f>IF('入力用'!$H7="","",'入力用'!$H7)</f>
        <v>6</v>
      </c>
      <c r="N20" s="43" t="str">
        <f>IF('入力用'!$I7="","",'入力用'!$I7)</f>
        <v>ＭＦ</v>
      </c>
      <c r="O20" s="35"/>
      <c r="P20" s="270">
        <f>IF('入力用'!$J7="","",'入力用'!$J7)</f>
      </c>
      <c r="Q20" s="270"/>
      <c r="R20" s="270"/>
      <c r="S20" s="29"/>
      <c r="T20" s="271">
        <f>IF('入力用'!$K7="","",'入力用'!$K7)</f>
      </c>
      <c r="U20" s="272"/>
    </row>
    <row r="21" spans="1:21" ht="24" customHeight="1">
      <c r="A21" s="128" t="s">
        <v>76</v>
      </c>
      <c r="B21" s="129">
        <f>IF('入力用'!$H8="","",'入力用'!$H8)</f>
        <v>7</v>
      </c>
      <c r="C21" s="43" t="str">
        <f>IF('入力用'!$I8="","",'入力用'!$I8)</f>
        <v>ＭＦ</v>
      </c>
      <c r="D21" s="35"/>
      <c r="E21" s="270">
        <f>IF('入力用'!$J8="","",'入力用'!$J8)</f>
      </c>
      <c r="F21" s="270"/>
      <c r="G21" s="270"/>
      <c r="H21" s="29"/>
      <c r="I21" s="271">
        <f>IF('入力用'!$K8="","",'入力用'!$K8)</f>
      </c>
      <c r="J21" s="272"/>
      <c r="K21" s="123"/>
      <c r="L21" s="128" t="s">
        <v>76</v>
      </c>
      <c r="M21" s="129">
        <f>IF('入力用'!$H8="","",'入力用'!$H8)</f>
        <v>7</v>
      </c>
      <c r="N21" s="43" t="str">
        <f>IF('入力用'!$I8="","",'入力用'!$I8)</f>
        <v>ＭＦ</v>
      </c>
      <c r="O21" s="35"/>
      <c r="P21" s="270">
        <f>IF('入力用'!$J8="","",'入力用'!$J8)</f>
      </c>
      <c r="Q21" s="270"/>
      <c r="R21" s="270"/>
      <c r="S21" s="29"/>
      <c r="T21" s="271">
        <f>IF('入力用'!$K8="","",'入力用'!$K8)</f>
      </c>
      <c r="U21" s="272"/>
    </row>
    <row r="22" spans="1:21" ht="24" customHeight="1">
      <c r="A22" s="128" t="s">
        <v>77</v>
      </c>
      <c r="B22" s="129">
        <f>IF('入力用'!$H9="","",'入力用'!$H9)</f>
        <v>8</v>
      </c>
      <c r="C22" s="43" t="str">
        <f>IF('入力用'!$I9="","",'入力用'!$I9)</f>
        <v>ＭＦ</v>
      </c>
      <c r="D22" s="35"/>
      <c r="E22" s="270">
        <f>IF('入力用'!$J9="","",'入力用'!$J9)</f>
      </c>
      <c r="F22" s="270"/>
      <c r="G22" s="270"/>
      <c r="H22" s="29"/>
      <c r="I22" s="271">
        <f>IF('入力用'!$K9="","",'入力用'!$K9)</f>
      </c>
      <c r="J22" s="272"/>
      <c r="K22" s="123"/>
      <c r="L22" s="128" t="s">
        <v>77</v>
      </c>
      <c r="M22" s="129">
        <f>IF('入力用'!$H9="","",'入力用'!$H9)</f>
        <v>8</v>
      </c>
      <c r="N22" s="43" t="str">
        <f>IF('入力用'!$I9="","",'入力用'!$I9)</f>
        <v>ＭＦ</v>
      </c>
      <c r="O22" s="35"/>
      <c r="P22" s="270">
        <f>IF('入力用'!$J9="","",'入力用'!$J9)</f>
      </c>
      <c r="Q22" s="270"/>
      <c r="R22" s="270"/>
      <c r="S22" s="29"/>
      <c r="T22" s="271">
        <f>IF('入力用'!$K9="","",'入力用'!$K9)</f>
      </c>
      <c r="U22" s="272"/>
    </row>
    <row r="23" spans="1:21" ht="24" customHeight="1">
      <c r="A23" s="128" t="s">
        <v>78</v>
      </c>
      <c r="B23" s="129">
        <f>IF('入力用'!$H10="","",'入力用'!$H10)</f>
        <v>9</v>
      </c>
      <c r="C23" s="43" t="str">
        <f>IF('入力用'!$I10="","",'入力用'!$I10)</f>
        <v>ＭＦ</v>
      </c>
      <c r="D23" s="35"/>
      <c r="E23" s="270">
        <f>IF('入力用'!$J10="","",'入力用'!$J10)</f>
      </c>
      <c r="F23" s="270"/>
      <c r="G23" s="270"/>
      <c r="H23" s="29"/>
      <c r="I23" s="271">
        <f>IF('入力用'!$K10="","",'入力用'!$K10)</f>
      </c>
      <c r="J23" s="272"/>
      <c r="K23" s="123"/>
      <c r="L23" s="128" t="s">
        <v>78</v>
      </c>
      <c r="M23" s="129">
        <f>IF('入力用'!$H10="","",'入力用'!$H10)</f>
        <v>9</v>
      </c>
      <c r="N23" s="43" t="str">
        <f>IF('入力用'!$I10="","",'入力用'!$I10)</f>
        <v>ＭＦ</v>
      </c>
      <c r="O23" s="35"/>
      <c r="P23" s="270">
        <f>IF('入力用'!$J10="","",'入力用'!$J10)</f>
      </c>
      <c r="Q23" s="270"/>
      <c r="R23" s="270"/>
      <c r="S23" s="29"/>
      <c r="T23" s="271">
        <f>IF('入力用'!$K10="","",'入力用'!$K10)</f>
      </c>
      <c r="U23" s="272"/>
    </row>
    <row r="24" spans="1:21" ht="24" customHeight="1">
      <c r="A24" s="128" t="s">
        <v>79</v>
      </c>
      <c r="B24" s="129">
        <f>IF('入力用'!$H11="","",'入力用'!$H11)</f>
        <v>10</v>
      </c>
      <c r="C24" s="43" t="str">
        <f>IF('入力用'!$I11="","",'入力用'!$I11)</f>
        <v>ＦＷ</v>
      </c>
      <c r="D24" s="35"/>
      <c r="E24" s="270">
        <f>IF('入力用'!$J11="","",'入力用'!$J11)</f>
      </c>
      <c r="F24" s="270"/>
      <c r="G24" s="270"/>
      <c r="H24" s="29"/>
      <c r="I24" s="271">
        <f>IF('入力用'!$K11="","",'入力用'!$K11)</f>
      </c>
      <c r="J24" s="272"/>
      <c r="K24" s="123"/>
      <c r="L24" s="128" t="s">
        <v>79</v>
      </c>
      <c r="M24" s="129">
        <f>IF('入力用'!$H11="","",'入力用'!$H11)</f>
        <v>10</v>
      </c>
      <c r="N24" s="43" t="str">
        <f>IF('入力用'!$I11="","",'入力用'!$I11)</f>
        <v>ＦＷ</v>
      </c>
      <c r="O24" s="35"/>
      <c r="P24" s="270">
        <f>IF('入力用'!$J11="","",'入力用'!$J11)</f>
      </c>
      <c r="Q24" s="270"/>
      <c r="R24" s="270"/>
      <c r="S24" s="29"/>
      <c r="T24" s="271">
        <f>IF('入力用'!$K11="","",'入力用'!$K11)</f>
      </c>
      <c r="U24" s="272"/>
    </row>
    <row r="25" spans="1:21" ht="24" customHeight="1">
      <c r="A25" s="128" t="s">
        <v>80</v>
      </c>
      <c r="B25" s="129">
        <f>IF('入力用'!$H12="","",'入力用'!$H12)</f>
        <v>11</v>
      </c>
      <c r="C25" s="43" t="str">
        <f>IF('入力用'!$I12="","",'入力用'!$I12)</f>
        <v>ＦＷ</v>
      </c>
      <c r="D25" s="35"/>
      <c r="E25" s="270">
        <f>IF('入力用'!$J12="","",'入力用'!$J12)</f>
      </c>
      <c r="F25" s="270"/>
      <c r="G25" s="270"/>
      <c r="H25" s="29"/>
      <c r="I25" s="271">
        <f>IF('入力用'!$K12="","",'入力用'!$K12)</f>
      </c>
      <c r="J25" s="272"/>
      <c r="K25" s="123"/>
      <c r="L25" s="128" t="s">
        <v>80</v>
      </c>
      <c r="M25" s="129">
        <f>IF('入力用'!$H12="","",'入力用'!$H12)</f>
        <v>11</v>
      </c>
      <c r="N25" s="43" t="str">
        <f>IF('入力用'!$I12="","",'入力用'!$I12)</f>
        <v>ＦＷ</v>
      </c>
      <c r="O25" s="35"/>
      <c r="P25" s="270">
        <f>IF('入力用'!$J12="","",'入力用'!$J12)</f>
      </c>
      <c r="Q25" s="270"/>
      <c r="R25" s="270"/>
      <c r="S25" s="29"/>
      <c r="T25" s="271">
        <f>IF('入力用'!$K12="","",'入力用'!$K12)</f>
      </c>
      <c r="U25" s="272"/>
    </row>
    <row r="26" spans="1:21" ht="24" customHeight="1">
      <c r="A26" s="128" t="s">
        <v>81</v>
      </c>
      <c r="B26" s="129">
        <f>IF('入力用'!$H13="","",'入力用'!$H13)</f>
        <v>12</v>
      </c>
      <c r="C26" s="43" t="str">
        <f>IF('入力用'!$I13="","",'入力用'!$I13)</f>
        <v>ＧＫ</v>
      </c>
      <c r="D26" s="35"/>
      <c r="E26" s="270">
        <f>IF('入力用'!$J13="","",'入力用'!$J13)</f>
      </c>
      <c r="F26" s="270"/>
      <c r="G26" s="270"/>
      <c r="H26" s="29"/>
      <c r="I26" s="271">
        <f>IF('入力用'!$K13="","",'入力用'!$K13)</f>
      </c>
      <c r="J26" s="272"/>
      <c r="K26" s="123"/>
      <c r="L26" s="128" t="s">
        <v>81</v>
      </c>
      <c r="M26" s="129">
        <f>IF('入力用'!$H13="","",'入力用'!$H13)</f>
        <v>12</v>
      </c>
      <c r="N26" s="43" t="str">
        <f>IF('入力用'!$I13="","",'入力用'!$I13)</f>
        <v>ＧＫ</v>
      </c>
      <c r="O26" s="35"/>
      <c r="P26" s="270">
        <f>IF('入力用'!$J13="","",'入力用'!$J13)</f>
      </c>
      <c r="Q26" s="270"/>
      <c r="R26" s="270"/>
      <c r="S26" s="29"/>
      <c r="T26" s="271">
        <f>IF('入力用'!$K13="","",'入力用'!$K13)</f>
      </c>
      <c r="U26" s="272"/>
    </row>
    <row r="27" spans="1:21" ht="24" customHeight="1">
      <c r="A27" s="128" t="s">
        <v>82</v>
      </c>
      <c r="B27" s="129">
        <f>IF('入力用'!$H14="","",'入力用'!$H14)</f>
        <v>13</v>
      </c>
      <c r="C27" s="43" t="str">
        <f>IF('入力用'!$I14="","",'入力用'!$I14)</f>
        <v>ＭＦ</v>
      </c>
      <c r="D27" s="35"/>
      <c r="E27" s="270">
        <f>IF('入力用'!$J14="","",'入力用'!$J14)</f>
      </c>
      <c r="F27" s="270"/>
      <c r="G27" s="270"/>
      <c r="H27" s="29"/>
      <c r="I27" s="271">
        <f>IF('入力用'!$K14="","",'入力用'!$K14)</f>
      </c>
      <c r="J27" s="272"/>
      <c r="K27" s="123"/>
      <c r="L27" s="128" t="s">
        <v>82</v>
      </c>
      <c r="M27" s="129">
        <f>IF('入力用'!$H14="","",'入力用'!$H14)</f>
        <v>13</v>
      </c>
      <c r="N27" s="43" t="str">
        <f>IF('入力用'!$I14="","",'入力用'!$I14)</f>
        <v>ＭＦ</v>
      </c>
      <c r="O27" s="35"/>
      <c r="P27" s="270">
        <f>IF('入力用'!$J14="","",'入力用'!$J14)</f>
      </c>
      <c r="Q27" s="270"/>
      <c r="R27" s="270"/>
      <c r="S27" s="29"/>
      <c r="T27" s="271">
        <f>IF('入力用'!$K14="","",'入力用'!$K14)</f>
      </c>
      <c r="U27" s="272"/>
    </row>
    <row r="28" spans="1:21" ht="24" customHeight="1">
      <c r="A28" s="128" t="s">
        <v>83</v>
      </c>
      <c r="B28" s="129">
        <f>IF('入力用'!$H15="","",'入力用'!$H15)</f>
        <v>14</v>
      </c>
      <c r="C28" s="43" t="str">
        <f>IF('入力用'!$I15="","",'入力用'!$I15)</f>
        <v>ＭＦ</v>
      </c>
      <c r="D28" s="35"/>
      <c r="E28" s="270">
        <f>IF('入力用'!$J15="","",'入力用'!$J15)</f>
      </c>
      <c r="F28" s="270"/>
      <c r="G28" s="270"/>
      <c r="H28" s="29"/>
      <c r="I28" s="271">
        <f>IF('入力用'!$K15="","",'入力用'!$K15)</f>
      </c>
      <c r="J28" s="272"/>
      <c r="K28" s="123"/>
      <c r="L28" s="128" t="s">
        <v>83</v>
      </c>
      <c r="M28" s="129">
        <f>IF('入力用'!$H15="","",'入力用'!$H15)</f>
        <v>14</v>
      </c>
      <c r="N28" s="43" t="str">
        <f>IF('入力用'!$I15="","",'入力用'!$I15)</f>
        <v>ＭＦ</v>
      </c>
      <c r="O28" s="35"/>
      <c r="P28" s="270">
        <f>IF('入力用'!$J15="","",'入力用'!$J15)</f>
      </c>
      <c r="Q28" s="270"/>
      <c r="R28" s="270"/>
      <c r="S28" s="29"/>
      <c r="T28" s="271">
        <f>IF('入力用'!$K15="","",'入力用'!$K15)</f>
      </c>
      <c r="U28" s="272"/>
    </row>
    <row r="29" spans="1:21" ht="24" customHeight="1">
      <c r="A29" s="128" t="s">
        <v>84</v>
      </c>
      <c r="B29" s="129">
        <f>IF('入力用'!$H16="","",'入力用'!$H16)</f>
        <v>15</v>
      </c>
      <c r="C29" s="43" t="str">
        <f>IF('入力用'!$I16="","",'入力用'!$I16)</f>
        <v>ＭＦ</v>
      </c>
      <c r="D29" s="35"/>
      <c r="E29" s="270">
        <f>IF('入力用'!$J16="","",'入力用'!$J16)</f>
      </c>
      <c r="F29" s="270"/>
      <c r="G29" s="270"/>
      <c r="H29" s="29"/>
      <c r="I29" s="271">
        <f>IF('入力用'!$K16="","",'入力用'!$K16)</f>
      </c>
      <c r="J29" s="272"/>
      <c r="K29" s="123"/>
      <c r="L29" s="128" t="s">
        <v>84</v>
      </c>
      <c r="M29" s="129">
        <f>IF('入力用'!$H16="","",'入力用'!$H16)</f>
        <v>15</v>
      </c>
      <c r="N29" s="43" t="str">
        <f>IF('入力用'!$I16="","",'入力用'!$I16)</f>
        <v>ＭＦ</v>
      </c>
      <c r="O29" s="35"/>
      <c r="P29" s="270">
        <f>IF('入力用'!$J16="","",'入力用'!$J16)</f>
      </c>
      <c r="Q29" s="270"/>
      <c r="R29" s="270"/>
      <c r="S29" s="29"/>
      <c r="T29" s="271">
        <f>IF('入力用'!$K16="","",'入力用'!$K16)</f>
      </c>
      <c r="U29" s="272"/>
    </row>
    <row r="30" spans="1:21" ht="24" customHeight="1">
      <c r="A30" s="128" t="s">
        <v>85</v>
      </c>
      <c r="B30" s="129">
        <f>IF('入力用'!$H17="","",'入力用'!$H17)</f>
        <v>16</v>
      </c>
      <c r="C30" s="43" t="str">
        <f>IF('入力用'!$I17="","",'入力用'!$I17)</f>
        <v>ＭＦ</v>
      </c>
      <c r="D30" s="35"/>
      <c r="E30" s="270">
        <f>IF('入力用'!$J17="","",'入力用'!$J17)</f>
      </c>
      <c r="F30" s="270"/>
      <c r="G30" s="270"/>
      <c r="H30" s="29"/>
      <c r="I30" s="271">
        <f>IF('入力用'!$K17="","",'入力用'!$K17)</f>
      </c>
      <c r="J30" s="272"/>
      <c r="K30" s="123"/>
      <c r="L30" s="128" t="s">
        <v>85</v>
      </c>
      <c r="M30" s="129">
        <f>IF('入力用'!$H17="","",'入力用'!$H17)</f>
        <v>16</v>
      </c>
      <c r="N30" s="43" t="str">
        <f>IF('入力用'!$I17="","",'入力用'!$I17)</f>
        <v>ＭＦ</v>
      </c>
      <c r="O30" s="35"/>
      <c r="P30" s="270">
        <f>IF('入力用'!$J17="","",'入力用'!$J17)</f>
      </c>
      <c r="Q30" s="270"/>
      <c r="R30" s="270"/>
      <c r="S30" s="29"/>
      <c r="T30" s="271">
        <f>IF('入力用'!$K17="","",'入力用'!$K17)</f>
      </c>
      <c r="U30" s="272"/>
    </row>
    <row r="31" spans="1:21" ht="24" customHeight="1">
      <c r="A31" s="128" t="s">
        <v>86</v>
      </c>
      <c r="B31" s="129">
        <f>IF('入力用'!$H18="","",'入力用'!$H18)</f>
        <v>17</v>
      </c>
      <c r="C31" s="43" t="str">
        <f>IF('入力用'!$I18="","",'入力用'!$I18)</f>
        <v>ＭＦ</v>
      </c>
      <c r="D31" s="35"/>
      <c r="E31" s="270">
        <f>IF('入力用'!$J18="","",'入力用'!$J18)</f>
      </c>
      <c r="F31" s="270"/>
      <c r="G31" s="270"/>
      <c r="H31" s="29"/>
      <c r="I31" s="271">
        <f>IF('入力用'!$K18="","",'入力用'!$K18)</f>
      </c>
      <c r="J31" s="272"/>
      <c r="K31" s="123"/>
      <c r="L31" s="128" t="s">
        <v>86</v>
      </c>
      <c r="M31" s="129">
        <f>IF('入力用'!$H18="","",'入力用'!$H18)</f>
        <v>17</v>
      </c>
      <c r="N31" s="43" t="str">
        <f>IF('入力用'!$I18="","",'入力用'!$I18)</f>
        <v>ＭＦ</v>
      </c>
      <c r="O31" s="35"/>
      <c r="P31" s="270">
        <f>IF('入力用'!$J18="","",'入力用'!$J18)</f>
      </c>
      <c r="Q31" s="270"/>
      <c r="R31" s="270"/>
      <c r="S31" s="29"/>
      <c r="T31" s="271">
        <f>IF('入力用'!$K18="","",'入力用'!$K18)</f>
      </c>
      <c r="U31" s="272"/>
    </row>
    <row r="32" spans="1:21" ht="24" customHeight="1">
      <c r="A32" s="128" t="s">
        <v>87</v>
      </c>
      <c r="B32" s="129">
        <f>IF('入力用'!$H19="","",'入力用'!$H19)</f>
        <v>18</v>
      </c>
      <c r="C32" s="43" t="str">
        <f>IF('入力用'!$I19="","",'入力用'!$I19)</f>
        <v>ＦＷ</v>
      </c>
      <c r="D32" s="35"/>
      <c r="E32" s="270">
        <f>IF('入力用'!$J19="","",'入力用'!$J19)</f>
      </c>
      <c r="F32" s="270"/>
      <c r="G32" s="270"/>
      <c r="H32" s="29"/>
      <c r="I32" s="271">
        <f>IF('入力用'!$K19="","",'入力用'!$K19)</f>
      </c>
      <c r="J32" s="272"/>
      <c r="K32" s="123"/>
      <c r="L32" s="128" t="s">
        <v>87</v>
      </c>
      <c r="M32" s="129">
        <f>IF('入力用'!$H19="","",'入力用'!$H19)</f>
        <v>18</v>
      </c>
      <c r="N32" s="43" t="str">
        <f>IF('入力用'!$I19="","",'入力用'!$I19)</f>
        <v>ＦＷ</v>
      </c>
      <c r="O32" s="35"/>
      <c r="P32" s="270">
        <f>IF('入力用'!$J19="","",'入力用'!$J19)</f>
      </c>
      <c r="Q32" s="270"/>
      <c r="R32" s="270"/>
      <c r="S32" s="29"/>
      <c r="T32" s="271">
        <f>IF('入力用'!$K19="","",'入力用'!$K19)</f>
      </c>
      <c r="U32" s="272"/>
    </row>
  </sheetData>
  <sheetProtection sheet="1" objects="1" scenarios="1"/>
  <mergeCells count="120">
    <mergeCell ref="C2:J2"/>
    <mergeCell ref="N2:U2"/>
    <mergeCell ref="A3:C3"/>
    <mergeCell ref="E3:I3"/>
    <mergeCell ref="L3:N3"/>
    <mergeCell ref="P3:T3"/>
    <mergeCell ref="P4:T4"/>
    <mergeCell ref="P6:T6"/>
    <mergeCell ref="A5:C5"/>
    <mergeCell ref="E5:I5"/>
    <mergeCell ref="L5:N5"/>
    <mergeCell ref="P5:T5"/>
    <mergeCell ref="A6:C6"/>
    <mergeCell ref="E6:I6"/>
    <mergeCell ref="L6:N6"/>
    <mergeCell ref="A8:C8"/>
    <mergeCell ref="D8:E8"/>
    <mergeCell ref="G8:J8"/>
    <mergeCell ref="L8:N8"/>
    <mergeCell ref="A4:C4"/>
    <mergeCell ref="E4:I4"/>
    <mergeCell ref="L4:N4"/>
    <mergeCell ref="O8:P8"/>
    <mergeCell ref="R8:U8"/>
    <mergeCell ref="A9:A10"/>
    <mergeCell ref="D9:E9"/>
    <mergeCell ref="G9:J9"/>
    <mergeCell ref="L9:L10"/>
    <mergeCell ref="O9:P9"/>
    <mergeCell ref="R9:U9"/>
    <mergeCell ref="D10:E10"/>
    <mergeCell ref="G10:J10"/>
    <mergeCell ref="O10:P10"/>
    <mergeCell ref="R10:U10"/>
    <mergeCell ref="A11:A12"/>
    <mergeCell ref="D11:E11"/>
    <mergeCell ref="G11:J11"/>
    <mergeCell ref="L11:L12"/>
    <mergeCell ref="O11:P11"/>
    <mergeCell ref="R11:U11"/>
    <mergeCell ref="D12:E12"/>
    <mergeCell ref="G12:J12"/>
    <mergeCell ref="O12:P12"/>
    <mergeCell ref="R12:U12"/>
    <mergeCell ref="E14:G14"/>
    <mergeCell ref="I14:J14"/>
    <mergeCell ref="P14:R14"/>
    <mergeCell ref="T14:U14"/>
    <mergeCell ref="E15:G15"/>
    <mergeCell ref="I15:J15"/>
    <mergeCell ref="P15:R15"/>
    <mergeCell ref="T15:U15"/>
    <mergeCell ref="E16:G16"/>
    <mergeCell ref="I16:J16"/>
    <mergeCell ref="P16:R16"/>
    <mergeCell ref="T16:U16"/>
    <mergeCell ref="E17:G17"/>
    <mergeCell ref="I17:J17"/>
    <mergeCell ref="P17:R17"/>
    <mergeCell ref="T17:U17"/>
    <mergeCell ref="E18:G18"/>
    <mergeCell ref="I18:J18"/>
    <mergeCell ref="P18:R18"/>
    <mergeCell ref="T18:U18"/>
    <mergeCell ref="E19:G19"/>
    <mergeCell ref="I19:J19"/>
    <mergeCell ref="P19:R19"/>
    <mergeCell ref="T19:U19"/>
    <mergeCell ref="E20:G20"/>
    <mergeCell ref="I20:J20"/>
    <mergeCell ref="P20:R20"/>
    <mergeCell ref="T20:U20"/>
    <mergeCell ref="E21:G21"/>
    <mergeCell ref="I21:J21"/>
    <mergeCell ref="P21:R21"/>
    <mergeCell ref="T21:U21"/>
    <mergeCell ref="E22:G22"/>
    <mergeCell ref="I22:J22"/>
    <mergeCell ref="P22:R22"/>
    <mergeCell ref="T22:U22"/>
    <mergeCell ref="E23:G23"/>
    <mergeCell ref="I23:J23"/>
    <mergeCell ref="P23:R23"/>
    <mergeCell ref="T23:U23"/>
    <mergeCell ref="E24:G24"/>
    <mergeCell ref="I24:J24"/>
    <mergeCell ref="P24:R24"/>
    <mergeCell ref="T24:U24"/>
    <mergeCell ref="E25:G25"/>
    <mergeCell ref="I25:J25"/>
    <mergeCell ref="P25:R25"/>
    <mergeCell ref="T25:U25"/>
    <mergeCell ref="E26:G26"/>
    <mergeCell ref="I26:J26"/>
    <mergeCell ref="P26:R26"/>
    <mergeCell ref="T26:U26"/>
    <mergeCell ref="E27:G27"/>
    <mergeCell ref="I27:J27"/>
    <mergeCell ref="P27:R27"/>
    <mergeCell ref="T27:U27"/>
    <mergeCell ref="E28:G28"/>
    <mergeCell ref="I28:J28"/>
    <mergeCell ref="P28:R28"/>
    <mergeCell ref="T28:U28"/>
    <mergeCell ref="E29:G29"/>
    <mergeCell ref="I29:J29"/>
    <mergeCell ref="P29:R29"/>
    <mergeCell ref="T29:U29"/>
    <mergeCell ref="E30:G30"/>
    <mergeCell ref="I30:J30"/>
    <mergeCell ref="P30:R30"/>
    <mergeCell ref="T30:U30"/>
    <mergeCell ref="E31:G31"/>
    <mergeCell ref="I31:J31"/>
    <mergeCell ref="P31:R31"/>
    <mergeCell ref="T31:U31"/>
    <mergeCell ref="E32:G32"/>
    <mergeCell ref="I32:J32"/>
    <mergeCell ref="P32:R32"/>
    <mergeCell ref="T32:U32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7" sqref="B7:G7"/>
    </sheetView>
  </sheetViews>
  <sheetFormatPr defaultColWidth="9.00390625" defaultRowHeight="13.5"/>
  <cols>
    <col min="1" max="1" width="15.00390625" style="1" customWidth="1"/>
    <col min="2" max="5" width="7.625" style="3" customWidth="1"/>
    <col min="6" max="6" width="1.875" style="3" customWidth="1"/>
    <col min="7" max="7" width="1.875" style="1" customWidth="1"/>
    <col min="8" max="9" width="5.25390625" style="1" bestFit="1" customWidth="1"/>
    <col min="10" max="11" width="10.50390625" style="1" bestFit="1" customWidth="1"/>
    <col min="12" max="13" width="9.00390625" style="1" customWidth="1"/>
    <col min="14" max="14" width="9.00390625" style="25" customWidth="1"/>
    <col min="15" max="16384" width="9.00390625" style="1" customWidth="1"/>
  </cols>
  <sheetData>
    <row r="1" spans="1:11" ht="13.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3.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316" t="s">
        <v>181</v>
      </c>
      <c r="F4" s="316"/>
      <c r="G4" s="316"/>
      <c r="H4" s="316"/>
      <c r="I4" s="316"/>
      <c r="J4" s="316"/>
      <c r="K4" s="316"/>
    </row>
    <row r="5" ht="3" customHeight="1" thickBot="1"/>
    <row r="6" spans="1:11" ht="24" customHeight="1">
      <c r="A6" s="4" t="s">
        <v>1</v>
      </c>
      <c r="B6" s="308" t="str">
        <f>IF('入力用'!$M$2="","入力用に西暦を入力してください",'入力用'!$M$3&amp;"宮城県中学校総合体育大会サッカー競技")</f>
        <v>第71回宮城県中学校総合体育大会サッカー競技</v>
      </c>
      <c r="C6" s="309"/>
      <c r="D6" s="309"/>
      <c r="E6" s="309"/>
      <c r="F6" s="309"/>
      <c r="G6" s="309"/>
      <c r="H6" s="310"/>
      <c r="I6" s="5" t="s">
        <v>2</v>
      </c>
      <c r="J6" s="311"/>
      <c r="K6" s="312"/>
    </row>
    <row r="7" spans="1:11" ht="24" customHeight="1">
      <c r="A7" s="6" t="s">
        <v>3</v>
      </c>
      <c r="B7" s="313" t="str">
        <f>"令和"&amp;'入力用'!$M$2-2018&amp;"年　　7月　　　日　（　　）"</f>
        <v>令和4年　　7月　　　日　（　　）</v>
      </c>
      <c r="C7" s="314"/>
      <c r="D7" s="314"/>
      <c r="E7" s="314"/>
      <c r="F7" s="314"/>
      <c r="G7" s="314"/>
      <c r="H7" s="313" t="s">
        <v>4</v>
      </c>
      <c r="I7" s="289"/>
      <c r="J7" s="301"/>
      <c r="K7" s="302"/>
    </row>
    <row r="8" spans="1:11" ht="24" customHeight="1" thickBot="1">
      <c r="A8" s="7" t="s">
        <v>5</v>
      </c>
      <c r="B8" s="303" t="str">
        <f>IF('入力用'!$C$2="","入力用に入力",'入力用'!$C$2)</f>
        <v>入力用に入力</v>
      </c>
      <c r="C8" s="303"/>
      <c r="D8" s="303"/>
      <c r="E8" s="303"/>
      <c r="F8" s="303"/>
      <c r="G8" s="303"/>
      <c r="H8" s="303" t="s">
        <v>6</v>
      </c>
      <c r="I8" s="303"/>
      <c r="J8" s="304"/>
      <c r="K8" s="305"/>
    </row>
    <row r="9" spans="1:7" ht="6.75" customHeight="1" thickBot="1">
      <c r="A9" s="3"/>
      <c r="G9" s="3"/>
    </row>
    <row r="10" spans="1:11" ht="24.75" customHeight="1">
      <c r="A10" s="306" t="s">
        <v>60</v>
      </c>
      <c r="B10" s="300"/>
      <c r="C10" s="38"/>
      <c r="D10" s="299" t="str">
        <f>IF('入力用'!$C$3="","入力用に入力",'入力用'!$C$3)</f>
        <v>入力用に入力</v>
      </c>
      <c r="E10" s="219"/>
      <c r="F10" s="219"/>
      <c r="G10" s="219"/>
      <c r="H10" s="219"/>
      <c r="I10" s="63"/>
      <c r="J10" s="292" t="s">
        <v>62</v>
      </c>
      <c r="K10" s="292"/>
    </row>
    <row r="11" spans="1:11" ht="24.75" customHeight="1">
      <c r="A11" s="288" t="s">
        <v>63</v>
      </c>
      <c r="B11" s="289"/>
      <c r="C11" s="36"/>
      <c r="D11" s="314" t="str">
        <f>IF('入力用'!$C$4="","入力用に入力",'入力用'!$C$4)</f>
        <v>入力用に入力</v>
      </c>
      <c r="E11" s="315"/>
      <c r="F11" s="315"/>
      <c r="G11" s="315"/>
      <c r="H11" s="315"/>
      <c r="I11" s="37"/>
      <c r="J11" s="292"/>
      <c r="K11" s="292"/>
    </row>
    <row r="12" spans="1:11" ht="24.75" customHeight="1" thickBot="1">
      <c r="A12" s="290" t="s">
        <v>64</v>
      </c>
      <c r="B12" s="291"/>
      <c r="C12" s="64"/>
      <c r="D12" s="317" t="str">
        <f>IF('入力用'!$C$5="","入力用に入力",'入力用'!$C$5)</f>
        <v>入力用に入力</v>
      </c>
      <c r="E12" s="220"/>
      <c r="F12" s="220"/>
      <c r="G12" s="220"/>
      <c r="H12" s="220"/>
      <c r="I12" s="65"/>
      <c r="J12" s="292"/>
      <c r="K12" s="292"/>
    </row>
    <row r="13" spans="1:7" ht="6.75" customHeight="1" thickBot="1">
      <c r="A13" s="3"/>
      <c r="G13" s="3"/>
    </row>
    <row r="14" spans="1:11" ht="24.75" customHeight="1">
      <c r="A14" s="9" t="s">
        <v>37</v>
      </c>
      <c r="B14" s="10" t="s">
        <v>7</v>
      </c>
      <c r="C14" s="298" t="s">
        <v>8</v>
      </c>
      <c r="D14" s="299"/>
      <c r="E14" s="299"/>
      <c r="F14" s="299"/>
      <c r="G14" s="300"/>
      <c r="H14" s="11" t="s">
        <v>9</v>
      </c>
      <c r="I14" s="5" t="s">
        <v>10</v>
      </c>
      <c r="J14" s="12" t="s">
        <v>11</v>
      </c>
      <c r="K14" s="13" t="s">
        <v>12</v>
      </c>
    </row>
    <row r="15" spans="1:14" ht="24.75" customHeight="1">
      <c r="A15" s="14" t="s">
        <v>38</v>
      </c>
      <c r="B15" s="15">
        <f>IF('入力用'!$H2="","",'入力用'!$H2)</f>
        <v>1</v>
      </c>
      <c r="C15" s="283">
        <f>IF('入力用'!$J2="","",'入力用'!$J2)</f>
      </c>
      <c r="D15" s="284"/>
      <c r="E15" s="284"/>
      <c r="F15" s="284"/>
      <c r="G15" s="285"/>
      <c r="H15" s="16"/>
      <c r="I15" s="16"/>
      <c r="J15" s="17"/>
      <c r="K15" s="18"/>
      <c r="N15" s="26"/>
    </row>
    <row r="16" spans="1:14" ht="24.75" customHeight="1">
      <c r="A16" s="14" t="s">
        <v>38</v>
      </c>
      <c r="B16" s="15">
        <f>IF('入力用'!$H3="","",'入力用'!$H3)</f>
        <v>2</v>
      </c>
      <c r="C16" s="283">
        <f>IF('入力用'!$J3="","",'入力用'!$J3)</f>
      </c>
      <c r="D16" s="284"/>
      <c r="E16" s="284"/>
      <c r="F16" s="284"/>
      <c r="G16" s="285"/>
      <c r="H16" s="16"/>
      <c r="I16" s="16"/>
      <c r="J16" s="17"/>
      <c r="K16" s="18"/>
      <c r="N16" s="26"/>
    </row>
    <row r="17" spans="1:14" ht="24.75" customHeight="1">
      <c r="A17" s="14" t="s">
        <v>38</v>
      </c>
      <c r="B17" s="15">
        <f>IF('入力用'!$H4="","",'入力用'!$H4)</f>
        <v>3</v>
      </c>
      <c r="C17" s="283">
        <f>IF('入力用'!$J4="","",'入力用'!$J4)</f>
      </c>
      <c r="D17" s="284"/>
      <c r="E17" s="284"/>
      <c r="F17" s="284"/>
      <c r="G17" s="285"/>
      <c r="H17" s="16"/>
      <c r="I17" s="16"/>
      <c r="J17" s="17"/>
      <c r="K17" s="18"/>
      <c r="N17" s="26"/>
    </row>
    <row r="18" spans="1:14" ht="24.75" customHeight="1">
      <c r="A18" s="14" t="s">
        <v>38</v>
      </c>
      <c r="B18" s="15">
        <f>IF('入力用'!$H5="","",'入力用'!$H5)</f>
        <v>4</v>
      </c>
      <c r="C18" s="283">
        <f>IF('入力用'!$J5="","",'入力用'!$J5)</f>
      </c>
      <c r="D18" s="284"/>
      <c r="E18" s="284"/>
      <c r="F18" s="284"/>
      <c r="G18" s="285"/>
      <c r="H18" s="16"/>
      <c r="I18" s="16"/>
      <c r="J18" s="17"/>
      <c r="K18" s="18"/>
      <c r="N18" s="26"/>
    </row>
    <row r="19" spans="1:14" ht="24.75" customHeight="1">
      <c r="A19" s="14" t="s">
        <v>38</v>
      </c>
      <c r="B19" s="15">
        <f>IF('入力用'!$H6="","",'入力用'!$H6)</f>
        <v>5</v>
      </c>
      <c r="C19" s="283">
        <f>IF('入力用'!$J6="","",'入力用'!$J6)</f>
      </c>
      <c r="D19" s="284"/>
      <c r="E19" s="284"/>
      <c r="F19" s="284"/>
      <c r="G19" s="285"/>
      <c r="H19" s="16"/>
      <c r="I19" s="16"/>
      <c r="J19" s="17"/>
      <c r="K19" s="18"/>
      <c r="N19" s="26"/>
    </row>
    <row r="20" spans="1:14" ht="24.75" customHeight="1">
      <c r="A20" s="14" t="s">
        <v>38</v>
      </c>
      <c r="B20" s="15">
        <f>IF('入力用'!$H7="","",'入力用'!$H7)</f>
        <v>6</v>
      </c>
      <c r="C20" s="283">
        <f>IF('入力用'!$J7="","",'入力用'!$J7)</f>
      </c>
      <c r="D20" s="284"/>
      <c r="E20" s="284"/>
      <c r="F20" s="284"/>
      <c r="G20" s="285"/>
      <c r="H20" s="16"/>
      <c r="I20" s="16"/>
      <c r="J20" s="17"/>
      <c r="K20" s="18"/>
      <c r="N20" s="26"/>
    </row>
    <row r="21" spans="1:14" ht="24.75" customHeight="1">
      <c r="A21" s="14" t="s">
        <v>38</v>
      </c>
      <c r="B21" s="15">
        <f>IF('入力用'!$H8="","",'入力用'!$H8)</f>
        <v>7</v>
      </c>
      <c r="C21" s="283">
        <f>IF('入力用'!$J8="","",'入力用'!$J8)</f>
      </c>
      <c r="D21" s="284"/>
      <c r="E21" s="284"/>
      <c r="F21" s="284"/>
      <c r="G21" s="285"/>
      <c r="H21" s="16"/>
      <c r="I21" s="16"/>
      <c r="J21" s="17"/>
      <c r="K21" s="18"/>
      <c r="N21" s="26"/>
    </row>
    <row r="22" spans="1:14" ht="24.75" customHeight="1">
      <c r="A22" s="14" t="s">
        <v>38</v>
      </c>
      <c r="B22" s="15">
        <f>IF('入力用'!$H9="","",'入力用'!$H9)</f>
        <v>8</v>
      </c>
      <c r="C22" s="283">
        <f>IF('入力用'!$J9="","",'入力用'!$J9)</f>
      </c>
      <c r="D22" s="284"/>
      <c r="E22" s="284"/>
      <c r="F22" s="284"/>
      <c r="G22" s="285"/>
      <c r="H22" s="16"/>
      <c r="I22" s="16"/>
      <c r="J22" s="17"/>
      <c r="K22" s="18"/>
      <c r="N22" s="26"/>
    </row>
    <row r="23" spans="1:14" ht="24.75" customHeight="1">
      <c r="A23" s="14" t="s">
        <v>38</v>
      </c>
      <c r="B23" s="15">
        <f>IF('入力用'!$H10="","",'入力用'!$H10)</f>
        <v>9</v>
      </c>
      <c r="C23" s="283">
        <f>IF('入力用'!$J10="","",'入力用'!$J10)</f>
      </c>
      <c r="D23" s="284"/>
      <c r="E23" s="284"/>
      <c r="F23" s="284"/>
      <c r="G23" s="285"/>
      <c r="H23" s="16"/>
      <c r="I23" s="16"/>
      <c r="J23" s="17"/>
      <c r="K23" s="18"/>
      <c r="N23" s="26"/>
    </row>
    <row r="24" spans="1:14" ht="24.75" customHeight="1">
      <c r="A24" s="14" t="s">
        <v>38</v>
      </c>
      <c r="B24" s="15">
        <f>IF('入力用'!$H11="","",'入力用'!$H11)</f>
        <v>10</v>
      </c>
      <c r="C24" s="283">
        <f>IF('入力用'!$J11="","",'入力用'!$J11)</f>
      </c>
      <c r="D24" s="284"/>
      <c r="E24" s="284"/>
      <c r="F24" s="284"/>
      <c r="G24" s="285"/>
      <c r="H24" s="16"/>
      <c r="I24" s="16"/>
      <c r="J24" s="17"/>
      <c r="K24" s="18"/>
      <c r="N24" s="26"/>
    </row>
    <row r="25" spans="1:14" ht="24.75" customHeight="1">
      <c r="A25" s="14" t="s">
        <v>38</v>
      </c>
      <c r="B25" s="15">
        <f>IF('入力用'!$H12="","",'入力用'!$H12)</f>
        <v>11</v>
      </c>
      <c r="C25" s="283">
        <f>IF('入力用'!$J12="","",'入力用'!$J12)</f>
      </c>
      <c r="D25" s="284"/>
      <c r="E25" s="284"/>
      <c r="F25" s="284"/>
      <c r="G25" s="285"/>
      <c r="H25" s="16"/>
      <c r="I25" s="16"/>
      <c r="J25" s="17"/>
      <c r="K25" s="18"/>
      <c r="N25" s="26"/>
    </row>
    <row r="26" spans="1:14" ht="24.75" customHeight="1">
      <c r="A26" s="14" t="s">
        <v>38</v>
      </c>
      <c r="B26" s="15">
        <f>IF('入力用'!$H13="","",'入力用'!$H13)</f>
        <v>12</v>
      </c>
      <c r="C26" s="283">
        <f>IF('入力用'!$J13="","",'入力用'!$J13)</f>
      </c>
      <c r="D26" s="284"/>
      <c r="E26" s="284"/>
      <c r="F26" s="284"/>
      <c r="G26" s="285"/>
      <c r="H26" s="16"/>
      <c r="I26" s="16"/>
      <c r="J26" s="17"/>
      <c r="K26" s="18"/>
      <c r="N26" s="26"/>
    </row>
    <row r="27" spans="1:14" ht="24.75" customHeight="1">
      <c r="A27" s="14" t="s">
        <v>38</v>
      </c>
      <c r="B27" s="15">
        <f>IF('入力用'!$H14="","",'入力用'!$H14)</f>
        <v>13</v>
      </c>
      <c r="C27" s="283">
        <f>IF('入力用'!$J14="","",'入力用'!$J14)</f>
      </c>
      <c r="D27" s="284"/>
      <c r="E27" s="284"/>
      <c r="F27" s="284"/>
      <c r="G27" s="285"/>
      <c r="H27" s="16"/>
      <c r="I27" s="16"/>
      <c r="J27" s="17"/>
      <c r="K27" s="18"/>
      <c r="N27" s="26"/>
    </row>
    <row r="28" spans="1:14" ht="24.75" customHeight="1">
      <c r="A28" s="14" t="s">
        <v>38</v>
      </c>
      <c r="B28" s="15">
        <f>IF('入力用'!$H15="","",'入力用'!$H15)</f>
        <v>14</v>
      </c>
      <c r="C28" s="283">
        <f>IF('入力用'!$J15="","",'入力用'!$J15)</f>
      </c>
      <c r="D28" s="284"/>
      <c r="E28" s="284"/>
      <c r="F28" s="284"/>
      <c r="G28" s="285"/>
      <c r="H28" s="16"/>
      <c r="I28" s="16"/>
      <c r="J28" s="17"/>
      <c r="K28" s="18"/>
      <c r="N28" s="26"/>
    </row>
    <row r="29" spans="1:14" ht="24.75" customHeight="1">
      <c r="A29" s="14" t="s">
        <v>38</v>
      </c>
      <c r="B29" s="15">
        <f>IF('入力用'!$H16="","",'入力用'!$H16)</f>
        <v>15</v>
      </c>
      <c r="C29" s="283">
        <f>IF('入力用'!$J16="","",'入力用'!$J16)</f>
      </c>
      <c r="D29" s="284"/>
      <c r="E29" s="284"/>
      <c r="F29" s="284"/>
      <c r="G29" s="285"/>
      <c r="H29" s="16"/>
      <c r="I29" s="16"/>
      <c r="J29" s="17"/>
      <c r="K29" s="18"/>
      <c r="N29" s="26"/>
    </row>
    <row r="30" spans="1:14" ht="24.75" customHeight="1">
      <c r="A30" s="14" t="s">
        <v>38</v>
      </c>
      <c r="B30" s="15">
        <f>IF('入力用'!$H17="","",'入力用'!$H17)</f>
        <v>16</v>
      </c>
      <c r="C30" s="283">
        <f>IF('入力用'!$J17="","",'入力用'!$J17)</f>
      </c>
      <c r="D30" s="284"/>
      <c r="E30" s="284"/>
      <c r="F30" s="284"/>
      <c r="G30" s="285"/>
      <c r="H30" s="16"/>
      <c r="I30" s="16"/>
      <c r="J30" s="17"/>
      <c r="K30" s="18"/>
      <c r="N30" s="26"/>
    </row>
    <row r="31" spans="1:14" ht="24.75" customHeight="1">
      <c r="A31" s="14" t="s">
        <v>38</v>
      </c>
      <c r="B31" s="15">
        <f>IF('入力用'!$H18="","",'入力用'!$H18)</f>
        <v>17</v>
      </c>
      <c r="C31" s="283">
        <f>IF('入力用'!$J18="","",'入力用'!$J18)</f>
      </c>
      <c r="D31" s="284"/>
      <c r="E31" s="284"/>
      <c r="F31" s="284"/>
      <c r="G31" s="285"/>
      <c r="H31" s="16"/>
      <c r="I31" s="16"/>
      <c r="J31" s="17"/>
      <c r="K31" s="18"/>
      <c r="N31" s="26"/>
    </row>
    <row r="32" spans="1:14" ht="24.75" customHeight="1" thickBot="1">
      <c r="A32" s="7" t="s">
        <v>38</v>
      </c>
      <c r="B32" s="15">
        <f>IF('入力用'!$H19="","",'入力用'!$H19)</f>
        <v>18</v>
      </c>
      <c r="C32" s="283">
        <f>IF('入力用'!$J19="","",'入力用'!$J19)</f>
      </c>
      <c r="D32" s="284"/>
      <c r="E32" s="284"/>
      <c r="F32" s="284"/>
      <c r="G32" s="285"/>
      <c r="H32" s="8"/>
      <c r="I32" s="8"/>
      <c r="J32" s="19"/>
      <c r="K32" s="20"/>
      <c r="N32" s="26"/>
    </row>
    <row r="33" spans="1:14" ht="27.75" customHeight="1">
      <c r="A33" s="286" t="s">
        <v>61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N33" s="26"/>
    </row>
    <row r="34" spans="1:11" ht="21" customHeight="1" thickBot="1">
      <c r="A34" s="21" t="s">
        <v>13</v>
      </c>
      <c r="G34" s="297" t="s">
        <v>182</v>
      </c>
      <c r="H34" s="297"/>
      <c r="I34" s="297"/>
      <c r="J34" s="297"/>
      <c r="K34" s="297"/>
    </row>
    <row r="35" spans="1:11" ht="15" customHeight="1">
      <c r="A35" s="293"/>
      <c r="B35" s="295" t="s">
        <v>14</v>
      </c>
      <c r="C35" s="296"/>
      <c r="D35" s="295" t="s">
        <v>22</v>
      </c>
      <c r="E35" s="296"/>
      <c r="G35" s="297"/>
      <c r="H35" s="297"/>
      <c r="I35" s="297"/>
      <c r="J35" s="297"/>
      <c r="K35" s="297"/>
    </row>
    <row r="36" spans="1:5" ht="15" customHeight="1" thickBot="1">
      <c r="A36" s="294"/>
      <c r="B36" s="7" t="s">
        <v>15</v>
      </c>
      <c r="C36" s="22" t="s">
        <v>16</v>
      </c>
      <c r="D36" s="7" t="s">
        <v>15</v>
      </c>
      <c r="E36" s="22" t="s">
        <v>16</v>
      </c>
    </row>
    <row r="37" spans="1:5" ht="24" customHeight="1">
      <c r="A37" s="68" t="s">
        <v>39</v>
      </c>
      <c r="B37" s="23">
        <f>IF('入力用'!$E$8="","",'入力用'!$E$8)</f>
      </c>
      <c r="C37" s="69">
        <f>IF('入力用'!$E$14="","",'入力用'!$E$14)</f>
      </c>
      <c r="D37" s="23">
        <f>IF('入力用'!$E$11="","",'入力用'!$E$11)</f>
      </c>
      <c r="E37" s="69">
        <f>IF('入力用'!$E$17="","",'入力用'!$E$17)</f>
      </c>
    </row>
    <row r="38" spans="1:5" ht="24" customHeight="1">
      <c r="A38" s="6" t="s">
        <v>40</v>
      </c>
      <c r="B38" s="14">
        <f>IF('入力用'!$E$9="","",'入力用'!$E$9)</f>
      </c>
      <c r="C38" s="66">
        <f>IF('入力用'!$E$15="","",'入力用'!$E$15)</f>
      </c>
      <c r="D38" s="14">
        <f>IF('入力用'!$E$12="","",'入力用'!$E$12)</f>
      </c>
      <c r="E38" s="66">
        <f>IF('入力用'!$E$18="","",'入力用'!$E$18)</f>
      </c>
    </row>
    <row r="39" spans="1:11" ht="24" customHeight="1" thickBot="1">
      <c r="A39" s="24" t="s">
        <v>41</v>
      </c>
      <c r="B39" s="7">
        <f>IF('入力用'!$E$10="","",'入力用'!$E$10)</f>
      </c>
      <c r="C39" s="67">
        <f>IF('入力用'!$E$16="","",'入力用'!$E$16)</f>
      </c>
      <c r="D39" s="7">
        <f>IF('入力用'!$E$13="","",'入力用'!$E$13)</f>
      </c>
      <c r="E39" s="67">
        <f>IF('入力用'!$E$19="","",'入力用'!$E$19)</f>
      </c>
      <c r="H39" s="282" t="s">
        <v>42</v>
      </c>
      <c r="I39" s="282"/>
      <c r="J39" s="282"/>
      <c r="K39" s="282"/>
    </row>
    <row r="40" ht="15" customHeight="1"/>
    <row r="41" ht="15" customHeight="1"/>
    <row r="42" ht="15" customHeight="1"/>
  </sheetData>
  <sheetProtection/>
  <mergeCells count="42">
    <mergeCell ref="E4:K4"/>
    <mergeCell ref="D12:H12"/>
    <mergeCell ref="C22:G22"/>
    <mergeCell ref="C29:G29"/>
    <mergeCell ref="A1:K2"/>
    <mergeCell ref="B6:H6"/>
    <mergeCell ref="C20:G20"/>
    <mergeCell ref="J6:K6"/>
    <mergeCell ref="B7:G7"/>
    <mergeCell ref="H7:I7"/>
    <mergeCell ref="D11:H11"/>
    <mergeCell ref="D10:H10"/>
    <mergeCell ref="J7:K7"/>
    <mergeCell ref="B8:G8"/>
    <mergeCell ref="H8:I8"/>
    <mergeCell ref="J8:K8"/>
    <mergeCell ref="A10:B10"/>
    <mergeCell ref="B35:C35"/>
    <mergeCell ref="C30:G30"/>
    <mergeCell ref="C25:G25"/>
    <mergeCell ref="C23:G23"/>
    <mergeCell ref="C21:G21"/>
    <mergeCell ref="D35:E35"/>
    <mergeCell ref="C32:G32"/>
    <mergeCell ref="G34:K35"/>
    <mergeCell ref="C14:G14"/>
    <mergeCell ref="C18:G18"/>
    <mergeCell ref="C17:G17"/>
    <mergeCell ref="C19:G19"/>
    <mergeCell ref="C15:G15"/>
    <mergeCell ref="C16:G16"/>
    <mergeCell ref="C27:G27"/>
    <mergeCell ref="H39:K39"/>
    <mergeCell ref="C24:G24"/>
    <mergeCell ref="C31:G31"/>
    <mergeCell ref="A33:K33"/>
    <mergeCell ref="C26:G26"/>
    <mergeCell ref="A11:B11"/>
    <mergeCell ref="A12:B12"/>
    <mergeCell ref="J10:K12"/>
    <mergeCell ref="C28:G28"/>
    <mergeCell ref="A35:A36"/>
  </mergeCells>
  <printOptions horizontalCentered="1"/>
  <pageMargins left="0.7874015748031497" right="0.7874015748031497" top="0.42" bottom="0.33" header="0.3" footer="0.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15.00390625" style="79" customWidth="1"/>
    <col min="2" max="5" width="7.625" style="82" customWidth="1"/>
    <col min="6" max="6" width="1.875" style="82" customWidth="1"/>
    <col min="7" max="7" width="1.875" style="79" customWidth="1"/>
    <col min="8" max="9" width="5.25390625" style="79" bestFit="1" customWidth="1"/>
    <col min="10" max="11" width="10.50390625" style="79" bestFit="1" customWidth="1"/>
    <col min="12" max="13" width="9.00390625" style="79" customWidth="1"/>
    <col min="14" max="14" width="9.00390625" style="80" customWidth="1"/>
    <col min="15" max="16384" width="9.00390625" style="79" customWidth="1"/>
  </cols>
  <sheetData>
    <row r="1" spans="1:11" ht="13.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3.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3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">
      <c r="A4" s="81"/>
      <c r="B4" s="81"/>
      <c r="C4" s="81"/>
      <c r="D4" s="81"/>
      <c r="E4" s="329" t="s">
        <v>181</v>
      </c>
      <c r="F4" s="329"/>
      <c r="G4" s="329"/>
      <c r="H4" s="329"/>
      <c r="I4" s="329"/>
      <c r="J4" s="329"/>
      <c r="K4" s="329"/>
    </row>
    <row r="5" ht="3" customHeight="1" thickBot="1"/>
    <row r="6" spans="1:11" ht="24" customHeight="1">
      <c r="A6" s="83" t="s">
        <v>1</v>
      </c>
      <c r="B6" s="319" t="str">
        <f>IF('入力用'!$M$2="","入力用に西暦を入力してください",'入力用'!$M$3&amp;"宮城県中学校総合体育大会サッカー競技")</f>
        <v>第71回宮城県中学校総合体育大会サッカー競技</v>
      </c>
      <c r="C6" s="320"/>
      <c r="D6" s="320"/>
      <c r="E6" s="320"/>
      <c r="F6" s="320"/>
      <c r="G6" s="320"/>
      <c r="H6" s="321"/>
      <c r="I6" s="84" t="s">
        <v>2</v>
      </c>
      <c r="J6" s="325"/>
      <c r="K6" s="326"/>
    </row>
    <row r="7" spans="1:11" ht="24" customHeight="1">
      <c r="A7" s="85" t="s">
        <v>3</v>
      </c>
      <c r="B7" s="313" t="str">
        <f>"令和"&amp;'入力用'!$M$2-2018&amp;"年　　7月　　　日　（　　）"</f>
        <v>令和4年　　7月　　　日　（　　）</v>
      </c>
      <c r="C7" s="314"/>
      <c r="D7" s="314"/>
      <c r="E7" s="314"/>
      <c r="F7" s="314"/>
      <c r="G7" s="314"/>
      <c r="H7" s="327" t="s">
        <v>4</v>
      </c>
      <c r="I7" s="328"/>
      <c r="J7" s="336"/>
      <c r="K7" s="337"/>
    </row>
    <row r="8" spans="1:11" ht="24" customHeight="1" thickBot="1">
      <c r="A8" s="87" t="s">
        <v>5</v>
      </c>
      <c r="B8" s="338"/>
      <c r="C8" s="338"/>
      <c r="D8" s="338"/>
      <c r="E8" s="338"/>
      <c r="F8" s="338"/>
      <c r="G8" s="338"/>
      <c r="H8" s="338" t="s">
        <v>6</v>
      </c>
      <c r="I8" s="338"/>
      <c r="J8" s="339"/>
      <c r="K8" s="340"/>
    </row>
    <row r="9" spans="1:7" ht="6.75" customHeight="1" thickBot="1">
      <c r="A9" s="82"/>
      <c r="G9" s="82"/>
    </row>
    <row r="10" spans="1:11" ht="24.75" customHeight="1">
      <c r="A10" s="341" t="s">
        <v>60</v>
      </c>
      <c r="B10" s="335"/>
      <c r="C10" s="90"/>
      <c r="D10" s="334"/>
      <c r="E10" s="346"/>
      <c r="F10" s="346"/>
      <c r="G10" s="346"/>
      <c r="H10" s="346"/>
      <c r="I10" s="91"/>
      <c r="J10" s="332" t="s">
        <v>62</v>
      </c>
      <c r="K10" s="332"/>
    </row>
    <row r="11" spans="1:11" ht="24.75" customHeight="1">
      <c r="A11" s="342" t="s">
        <v>63</v>
      </c>
      <c r="B11" s="328"/>
      <c r="C11" s="86"/>
      <c r="D11" s="351"/>
      <c r="E11" s="352"/>
      <c r="F11" s="352"/>
      <c r="G11" s="352"/>
      <c r="H11" s="352"/>
      <c r="I11" s="92"/>
      <c r="J11" s="332"/>
      <c r="K11" s="332"/>
    </row>
    <row r="12" spans="1:11" ht="24.75" customHeight="1" thickBot="1">
      <c r="A12" s="343" t="s">
        <v>64</v>
      </c>
      <c r="B12" s="344"/>
      <c r="C12" s="94"/>
      <c r="D12" s="330"/>
      <c r="E12" s="331"/>
      <c r="F12" s="331"/>
      <c r="G12" s="331"/>
      <c r="H12" s="331"/>
      <c r="I12" s="95"/>
      <c r="J12" s="332"/>
      <c r="K12" s="332"/>
    </row>
    <row r="13" spans="1:7" ht="6.75" customHeight="1" thickBot="1">
      <c r="A13" s="82"/>
      <c r="G13" s="82"/>
    </row>
    <row r="14" spans="1:11" ht="24.75" customHeight="1">
      <c r="A14" s="96" t="s">
        <v>110</v>
      </c>
      <c r="B14" s="97" t="s">
        <v>7</v>
      </c>
      <c r="C14" s="333" t="s">
        <v>8</v>
      </c>
      <c r="D14" s="334"/>
      <c r="E14" s="334"/>
      <c r="F14" s="334"/>
      <c r="G14" s="335"/>
      <c r="H14" s="89" t="s">
        <v>9</v>
      </c>
      <c r="I14" s="84" t="s">
        <v>10</v>
      </c>
      <c r="J14" s="98" t="s">
        <v>11</v>
      </c>
      <c r="K14" s="99" t="s">
        <v>12</v>
      </c>
    </row>
    <row r="15" spans="1:14" ht="24.75" customHeight="1">
      <c r="A15" s="100" t="s">
        <v>111</v>
      </c>
      <c r="B15" s="101"/>
      <c r="C15" s="322"/>
      <c r="D15" s="323"/>
      <c r="E15" s="323"/>
      <c r="F15" s="323"/>
      <c r="G15" s="324"/>
      <c r="H15" s="102"/>
      <c r="I15" s="102"/>
      <c r="J15" s="103"/>
      <c r="K15" s="104"/>
      <c r="N15" s="105"/>
    </row>
    <row r="16" spans="1:14" ht="24.75" customHeight="1">
      <c r="A16" s="100" t="s">
        <v>111</v>
      </c>
      <c r="B16" s="101"/>
      <c r="C16" s="322"/>
      <c r="D16" s="323"/>
      <c r="E16" s="323"/>
      <c r="F16" s="323"/>
      <c r="G16" s="324"/>
      <c r="H16" s="102"/>
      <c r="I16" s="102"/>
      <c r="J16" s="103"/>
      <c r="K16" s="104"/>
      <c r="N16" s="105"/>
    </row>
    <row r="17" spans="1:14" ht="24.75" customHeight="1">
      <c r="A17" s="100" t="s">
        <v>111</v>
      </c>
      <c r="B17" s="101"/>
      <c r="C17" s="322"/>
      <c r="D17" s="323"/>
      <c r="E17" s="323"/>
      <c r="F17" s="323"/>
      <c r="G17" s="324"/>
      <c r="H17" s="102"/>
      <c r="I17" s="102"/>
      <c r="J17" s="103"/>
      <c r="K17" s="104"/>
      <c r="N17" s="105"/>
    </row>
    <row r="18" spans="1:14" ht="24.75" customHeight="1">
      <c r="A18" s="100" t="s">
        <v>111</v>
      </c>
      <c r="B18" s="101"/>
      <c r="C18" s="322"/>
      <c r="D18" s="323"/>
      <c r="E18" s="323"/>
      <c r="F18" s="323"/>
      <c r="G18" s="324"/>
      <c r="H18" s="102"/>
      <c r="I18" s="102"/>
      <c r="J18" s="103"/>
      <c r="K18" s="104"/>
      <c r="N18" s="105"/>
    </row>
    <row r="19" spans="1:14" ht="24.75" customHeight="1">
      <c r="A19" s="100" t="s">
        <v>111</v>
      </c>
      <c r="B19" s="101"/>
      <c r="C19" s="322"/>
      <c r="D19" s="323"/>
      <c r="E19" s="323"/>
      <c r="F19" s="323"/>
      <c r="G19" s="324"/>
      <c r="H19" s="102"/>
      <c r="I19" s="102"/>
      <c r="J19" s="103"/>
      <c r="K19" s="104"/>
      <c r="N19" s="105"/>
    </row>
    <row r="20" spans="1:14" ht="24.75" customHeight="1">
      <c r="A20" s="100" t="s">
        <v>111</v>
      </c>
      <c r="B20" s="101"/>
      <c r="C20" s="322"/>
      <c r="D20" s="323"/>
      <c r="E20" s="323"/>
      <c r="F20" s="323"/>
      <c r="G20" s="324"/>
      <c r="H20" s="102"/>
      <c r="I20" s="102"/>
      <c r="J20" s="103"/>
      <c r="K20" s="104"/>
      <c r="N20" s="105"/>
    </row>
    <row r="21" spans="1:14" ht="24.75" customHeight="1">
      <c r="A21" s="100" t="s">
        <v>111</v>
      </c>
      <c r="B21" s="101"/>
      <c r="C21" s="322"/>
      <c r="D21" s="323"/>
      <c r="E21" s="323"/>
      <c r="F21" s="323"/>
      <c r="G21" s="324"/>
      <c r="H21" s="102"/>
      <c r="I21" s="102"/>
      <c r="J21" s="103"/>
      <c r="K21" s="104"/>
      <c r="N21" s="105"/>
    </row>
    <row r="22" spans="1:14" ht="24.75" customHeight="1">
      <c r="A22" s="100" t="s">
        <v>111</v>
      </c>
      <c r="B22" s="101"/>
      <c r="C22" s="322"/>
      <c r="D22" s="323"/>
      <c r="E22" s="323"/>
      <c r="F22" s="323"/>
      <c r="G22" s="324"/>
      <c r="H22" s="102"/>
      <c r="I22" s="102"/>
      <c r="J22" s="103"/>
      <c r="K22" s="104"/>
      <c r="N22" s="105"/>
    </row>
    <row r="23" spans="1:14" ht="24.75" customHeight="1">
      <c r="A23" s="100" t="s">
        <v>111</v>
      </c>
      <c r="B23" s="101"/>
      <c r="C23" s="322"/>
      <c r="D23" s="323"/>
      <c r="E23" s="323"/>
      <c r="F23" s="323"/>
      <c r="G23" s="324"/>
      <c r="H23" s="102"/>
      <c r="I23" s="102"/>
      <c r="J23" s="103"/>
      <c r="K23" s="104"/>
      <c r="N23" s="105"/>
    </row>
    <row r="24" spans="1:14" ht="24.75" customHeight="1">
      <c r="A24" s="100" t="s">
        <v>111</v>
      </c>
      <c r="B24" s="101"/>
      <c r="C24" s="322"/>
      <c r="D24" s="323"/>
      <c r="E24" s="323"/>
      <c r="F24" s="323"/>
      <c r="G24" s="324"/>
      <c r="H24" s="102"/>
      <c r="I24" s="102"/>
      <c r="J24" s="103"/>
      <c r="K24" s="104"/>
      <c r="N24" s="105"/>
    </row>
    <row r="25" spans="1:14" ht="24.75" customHeight="1">
      <c r="A25" s="100" t="s">
        <v>111</v>
      </c>
      <c r="B25" s="101"/>
      <c r="C25" s="322"/>
      <c r="D25" s="323"/>
      <c r="E25" s="323"/>
      <c r="F25" s="323"/>
      <c r="G25" s="324"/>
      <c r="H25" s="102"/>
      <c r="I25" s="102"/>
      <c r="J25" s="103"/>
      <c r="K25" s="104"/>
      <c r="N25" s="105"/>
    </row>
    <row r="26" spans="1:14" ht="24.75" customHeight="1">
      <c r="A26" s="100" t="s">
        <v>111</v>
      </c>
      <c r="B26" s="101"/>
      <c r="C26" s="322"/>
      <c r="D26" s="323"/>
      <c r="E26" s="323"/>
      <c r="F26" s="323"/>
      <c r="G26" s="324"/>
      <c r="H26" s="102"/>
      <c r="I26" s="102"/>
      <c r="J26" s="103"/>
      <c r="K26" s="104"/>
      <c r="N26" s="105"/>
    </row>
    <row r="27" spans="1:14" ht="24.75" customHeight="1">
      <c r="A27" s="100" t="s">
        <v>111</v>
      </c>
      <c r="B27" s="101"/>
      <c r="C27" s="322"/>
      <c r="D27" s="323"/>
      <c r="E27" s="323"/>
      <c r="F27" s="323"/>
      <c r="G27" s="324"/>
      <c r="H27" s="102"/>
      <c r="I27" s="102"/>
      <c r="J27" s="103"/>
      <c r="K27" s="104"/>
      <c r="N27" s="105"/>
    </row>
    <row r="28" spans="1:14" ht="24.75" customHeight="1">
      <c r="A28" s="100" t="s">
        <v>111</v>
      </c>
      <c r="B28" s="101"/>
      <c r="C28" s="322"/>
      <c r="D28" s="323"/>
      <c r="E28" s="323"/>
      <c r="F28" s="323"/>
      <c r="G28" s="324"/>
      <c r="H28" s="102"/>
      <c r="I28" s="102"/>
      <c r="J28" s="103"/>
      <c r="K28" s="104"/>
      <c r="N28" s="105"/>
    </row>
    <row r="29" spans="1:14" ht="24.75" customHeight="1">
      <c r="A29" s="100" t="s">
        <v>111</v>
      </c>
      <c r="B29" s="101"/>
      <c r="C29" s="322"/>
      <c r="D29" s="323"/>
      <c r="E29" s="323"/>
      <c r="F29" s="323"/>
      <c r="G29" s="324"/>
      <c r="H29" s="102"/>
      <c r="I29" s="102"/>
      <c r="J29" s="103"/>
      <c r="K29" s="104"/>
      <c r="N29" s="105"/>
    </row>
    <row r="30" spans="1:14" ht="24.75" customHeight="1">
      <c r="A30" s="100" t="s">
        <v>111</v>
      </c>
      <c r="B30" s="101"/>
      <c r="C30" s="322"/>
      <c r="D30" s="323"/>
      <c r="E30" s="323"/>
      <c r="F30" s="323"/>
      <c r="G30" s="324"/>
      <c r="H30" s="102"/>
      <c r="I30" s="102"/>
      <c r="J30" s="103"/>
      <c r="K30" s="104"/>
      <c r="N30" s="105"/>
    </row>
    <row r="31" spans="1:14" ht="24.75" customHeight="1">
      <c r="A31" s="100" t="s">
        <v>111</v>
      </c>
      <c r="B31" s="101"/>
      <c r="C31" s="322"/>
      <c r="D31" s="323"/>
      <c r="E31" s="323"/>
      <c r="F31" s="323"/>
      <c r="G31" s="324"/>
      <c r="H31" s="102"/>
      <c r="I31" s="102"/>
      <c r="J31" s="103"/>
      <c r="K31" s="104"/>
      <c r="N31" s="105"/>
    </row>
    <row r="32" spans="1:14" ht="24.75" customHeight="1" thickBot="1">
      <c r="A32" s="87" t="s">
        <v>111</v>
      </c>
      <c r="B32" s="101"/>
      <c r="C32" s="322"/>
      <c r="D32" s="323"/>
      <c r="E32" s="323"/>
      <c r="F32" s="323"/>
      <c r="G32" s="324"/>
      <c r="H32" s="88"/>
      <c r="I32" s="88"/>
      <c r="J32" s="106"/>
      <c r="K32" s="107"/>
      <c r="N32" s="105"/>
    </row>
    <row r="33" spans="1:14" ht="27.75" customHeight="1">
      <c r="A33" s="354" t="s">
        <v>61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N33" s="105"/>
    </row>
    <row r="34" spans="1:11" ht="21" customHeight="1" thickBot="1">
      <c r="A34" s="108" t="s">
        <v>13</v>
      </c>
      <c r="G34" s="345" t="s">
        <v>182</v>
      </c>
      <c r="H34" s="345"/>
      <c r="I34" s="345"/>
      <c r="J34" s="345"/>
      <c r="K34" s="345"/>
    </row>
    <row r="35" spans="1:11" ht="15" customHeight="1">
      <c r="A35" s="347"/>
      <c r="B35" s="349" t="s">
        <v>112</v>
      </c>
      <c r="C35" s="350"/>
      <c r="D35" s="349" t="s">
        <v>113</v>
      </c>
      <c r="E35" s="350"/>
      <c r="G35" s="345"/>
      <c r="H35" s="345"/>
      <c r="I35" s="345"/>
      <c r="J35" s="345"/>
      <c r="K35" s="345"/>
    </row>
    <row r="36" spans="1:5" ht="15" customHeight="1" thickBot="1">
      <c r="A36" s="348"/>
      <c r="B36" s="87" t="s">
        <v>15</v>
      </c>
      <c r="C36" s="109" t="s">
        <v>16</v>
      </c>
      <c r="D36" s="87" t="s">
        <v>15</v>
      </c>
      <c r="E36" s="109" t="s">
        <v>16</v>
      </c>
    </row>
    <row r="37" spans="1:5" ht="24" customHeight="1">
      <c r="A37" s="85" t="s">
        <v>114</v>
      </c>
      <c r="B37" s="110"/>
      <c r="C37" s="111"/>
      <c r="D37" s="100"/>
      <c r="E37" s="112"/>
    </row>
    <row r="38" spans="1:5" ht="24" customHeight="1">
      <c r="A38" s="85" t="s">
        <v>115</v>
      </c>
      <c r="B38" s="100"/>
      <c r="C38" s="112"/>
      <c r="D38" s="100"/>
      <c r="E38" s="112"/>
    </row>
    <row r="39" spans="1:11" ht="24" customHeight="1" thickBot="1">
      <c r="A39" s="93" t="s">
        <v>116</v>
      </c>
      <c r="B39" s="87"/>
      <c r="C39" s="109"/>
      <c r="D39" s="87"/>
      <c r="E39" s="109"/>
      <c r="H39" s="353" t="s">
        <v>42</v>
      </c>
      <c r="I39" s="353"/>
      <c r="J39" s="353"/>
      <c r="K39" s="353"/>
    </row>
    <row r="40" ht="15" customHeight="1"/>
    <row r="41" ht="15" customHeight="1"/>
    <row r="42" ht="15" customHeight="1"/>
  </sheetData>
  <sheetProtection/>
  <mergeCells count="42">
    <mergeCell ref="H39:K39"/>
    <mergeCell ref="C24:G24"/>
    <mergeCell ref="C31:G31"/>
    <mergeCell ref="A33:K33"/>
    <mergeCell ref="C26:G26"/>
    <mergeCell ref="C25:G25"/>
    <mergeCell ref="C19:G19"/>
    <mergeCell ref="C29:G29"/>
    <mergeCell ref="C30:G30"/>
    <mergeCell ref="C22:G22"/>
    <mergeCell ref="D11:H11"/>
    <mergeCell ref="C16:G16"/>
    <mergeCell ref="A11:B11"/>
    <mergeCell ref="A12:B12"/>
    <mergeCell ref="G34:K35"/>
    <mergeCell ref="C27:G27"/>
    <mergeCell ref="D10:H10"/>
    <mergeCell ref="A35:A36"/>
    <mergeCell ref="B35:C35"/>
    <mergeCell ref="C21:G21"/>
    <mergeCell ref="D35:E35"/>
    <mergeCell ref="C32:G32"/>
    <mergeCell ref="J10:K12"/>
    <mergeCell ref="C15:G15"/>
    <mergeCell ref="C28:G28"/>
    <mergeCell ref="C14:G14"/>
    <mergeCell ref="J7:K7"/>
    <mergeCell ref="B8:G8"/>
    <mergeCell ref="H8:I8"/>
    <mergeCell ref="J8:K8"/>
    <mergeCell ref="A10:B10"/>
    <mergeCell ref="C23:G23"/>
    <mergeCell ref="A1:K2"/>
    <mergeCell ref="B6:H6"/>
    <mergeCell ref="C20:G20"/>
    <mergeCell ref="J6:K6"/>
    <mergeCell ref="B7:G7"/>
    <mergeCell ref="H7:I7"/>
    <mergeCell ref="E4:K4"/>
    <mergeCell ref="D12:H12"/>
    <mergeCell ref="C18:G18"/>
    <mergeCell ref="C17:G17"/>
  </mergeCells>
  <printOptions horizontalCentered="1"/>
  <pageMargins left="0.7874015748031497" right="0.7874015748031497" top="0.42" bottom="0.33" header="0.3" footer="0.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50" zoomScaleSheetLayoutView="50" zoomScalePageLayoutView="0" workbookViewId="0" topLeftCell="A1">
      <selection activeCell="H21" sqref="H21"/>
    </sheetView>
  </sheetViews>
  <sheetFormatPr defaultColWidth="9.00390625" defaultRowHeight="13.5"/>
  <cols>
    <col min="1" max="4" width="10.00390625" style="132" customWidth="1"/>
    <col min="5" max="5" width="7.25390625" style="132" customWidth="1"/>
    <col min="6" max="6" width="6.875" style="132" customWidth="1"/>
    <col min="7" max="10" width="10.125" style="132" customWidth="1"/>
    <col min="11" max="11" width="24.75390625" style="132" customWidth="1"/>
    <col min="12" max="16384" width="9.00390625" style="132" customWidth="1"/>
  </cols>
  <sheetData>
    <row r="1" spans="1:11" ht="27" customHeight="1">
      <c r="A1" s="376" t="s">
        <v>17</v>
      </c>
      <c r="B1" s="376"/>
      <c r="C1" s="376"/>
      <c r="D1" s="376"/>
      <c r="E1" s="131"/>
      <c r="G1" s="376" t="s">
        <v>17</v>
      </c>
      <c r="H1" s="376"/>
      <c r="I1" s="376"/>
      <c r="J1" s="376"/>
      <c r="K1" s="133"/>
    </row>
    <row r="2" spans="5:6" ht="13.5" customHeight="1">
      <c r="E2" s="134"/>
      <c r="F2" s="135"/>
    </row>
    <row r="3" spans="1:10" ht="22.5" customHeight="1">
      <c r="A3" s="377">
        <f>'入力用'!$C$2</f>
        <v>0</v>
      </c>
      <c r="B3" s="378"/>
      <c r="C3" s="380"/>
      <c r="D3" s="381"/>
      <c r="E3" s="136"/>
      <c r="G3" s="377">
        <f>'入力用'!$C$2</f>
        <v>0</v>
      </c>
      <c r="H3" s="378"/>
      <c r="I3" s="380"/>
      <c r="J3" s="381"/>
    </row>
    <row r="4" spans="1:10" ht="22.5" customHeight="1">
      <c r="A4" s="373"/>
      <c r="B4" s="379"/>
      <c r="C4" s="382"/>
      <c r="D4" s="383"/>
      <c r="E4" s="136"/>
      <c r="G4" s="373"/>
      <c r="H4" s="379"/>
      <c r="I4" s="382"/>
      <c r="J4" s="383"/>
    </row>
    <row r="5" spans="1:10" ht="13.5">
      <c r="A5" s="356" t="s">
        <v>125</v>
      </c>
      <c r="B5" s="357"/>
      <c r="C5" s="369" t="s">
        <v>18</v>
      </c>
      <c r="D5" s="369"/>
      <c r="E5" s="137"/>
      <c r="G5" s="356" t="s">
        <v>125</v>
      </c>
      <c r="H5" s="357"/>
      <c r="I5" s="369" t="s">
        <v>18</v>
      </c>
      <c r="J5" s="369"/>
    </row>
    <row r="6" spans="1:10" ht="37.5" customHeight="1">
      <c r="A6" s="373">
        <f>'入力用'!$C$2</f>
        <v>0</v>
      </c>
      <c r="B6" s="374"/>
      <c r="C6" s="138"/>
      <c r="D6" s="139"/>
      <c r="E6" s="134"/>
      <c r="G6" s="373">
        <f>'入力用'!$C$2</f>
        <v>0</v>
      </c>
      <c r="H6" s="374"/>
      <c r="I6" s="138"/>
      <c r="J6" s="139"/>
    </row>
    <row r="7" spans="1:10" ht="7.5" customHeight="1">
      <c r="A7" s="140"/>
      <c r="B7" s="140"/>
      <c r="C7" s="141"/>
      <c r="D7" s="141"/>
      <c r="E7" s="134"/>
      <c r="G7" s="140"/>
      <c r="H7" s="140"/>
      <c r="I7" s="141"/>
      <c r="J7" s="141"/>
    </row>
    <row r="8" spans="1:10" ht="13.5">
      <c r="A8" s="138"/>
      <c r="B8" s="371" t="s">
        <v>19</v>
      </c>
      <c r="C8" s="375"/>
      <c r="D8" s="142" t="s">
        <v>20</v>
      </c>
      <c r="E8" s="137"/>
      <c r="F8" s="143"/>
      <c r="G8" s="138"/>
      <c r="H8" s="371" t="s">
        <v>19</v>
      </c>
      <c r="I8" s="375"/>
      <c r="J8" s="142" t="s">
        <v>20</v>
      </c>
    </row>
    <row r="9" spans="1:10" ht="22.5" customHeight="1">
      <c r="A9" s="372" t="s">
        <v>126</v>
      </c>
      <c r="B9" s="365">
        <f>'入力用'!J2</f>
        <v>0</v>
      </c>
      <c r="C9" s="366"/>
      <c r="D9" s="369">
        <f>'入力用'!H2</f>
        <v>1</v>
      </c>
      <c r="E9" s="134"/>
      <c r="G9" s="372" t="s">
        <v>126</v>
      </c>
      <c r="H9" s="365">
        <f>'入力用'!J3</f>
        <v>0</v>
      </c>
      <c r="I9" s="366"/>
      <c r="J9" s="369">
        <f>'入力用'!H3</f>
        <v>2</v>
      </c>
    </row>
    <row r="10" spans="1:10" ht="22.5" customHeight="1">
      <c r="A10" s="371"/>
      <c r="B10" s="367"/>
      <c r="C10" s="368"/>
      <c r="D10" s="254"/>
      <c r="E10" s="134"/>
      <c r="G10" s="371"/>
      <c r="H10" s="367"/>
      <c r="I10" s="368"/>
      <c r="J10" s="254"/>
    </row>
    <row r="11" spans="1:10" ht="22.5" customHeight="1">
      <c r="A11" s="370" t="s">
        <v>127</v>
      </c>
      <c r="B11" s="144"/>
      <c r="C11" s="134"/>
      <c r="D11" s="134"/>
      <c r="E11" s="134"/>
      <c r="G11" s="370" t="s">
        <v>127</v>
      </c>
      <c r="H11" s="144"/>
      <c r="I11" s="134"/>
      <c r="J11" s="134"/>
    </row>
    <row r="12" spans="1:10" ht="22.5" customHeight="1">
      <c r="A12" s="371"/>
      <c r="B12" s="138"/>
      <c r="C12" s="139"/>
      <c r="D12" s="139"/>
      <c r="E12" s="134"/>
      <c r="G12" s="371"/>
      <c r="H12" s="138"/>
      <c r="I12" s="139"/>
      <c r="J12" s="139"/>
    </row>
    <row r="13" spans="1:10" ht="7.5" customHeight="1">
      <c r="A13" s="140"/>
      <c r="B13" s="141"/>
      <c r="C13" s="140"/>
      <c r="D13" s="141"/>
      <c r="E13" s="134"/>
      <c r="G13" s="140"/>
      <c r="H13" s="141"/>
      <c r="I13" s="140"/>
      <c r="J13" s="141"/>
    </row>
    <row r="14" spans="1:10" ht="13.5">
      <c r="A14" s="361" t="s">
        <v>128</v>
      </c>
      <c r="B14" s="362"/>
      <c r="C14" s="361" t="s">
        <v>21</v>
      </c>
      <c r="D14" s="362"/>
      <c r="E14" s="137"/>
      <c r="G14" s="361" t="s">
        <v>128</v>
      </c>
      <c r="H14" s="362"/>
      <c r="I14" s="361" t="s">
        <v>21</v>
      </c>
      <c r="J14" s="362"/>
    </row>
    <row r="15" spans="1:10" ht="15" customHeight="1">
      <c r="A15" s="144"/>
      <c r="B15" s="134"/>
      <c r="C15" s="361">
        <f>'入力用'!$C$3</f>
        <v>0</v>
      </c>
      <c r="D15" s="363"/>
      <c r="E15" s="145"/>
      <c r="G15" s="144"/>
      <c r="H15" s="134"/>
      <c r="I15" s="361">
        <f>'入力用'!$C$3</f>
        <v>0</v>
      </c>
      <c r="J15" s="363"/>
    </row>
    <row r="16" spans="1:10" ht="15" customHeight="1">
      <c r="A16" s="138"/>
      <c r="B16" s="139"/>
      <c r="C16" s="364"/>
      <c r="D16" s="261"/>
      <c r="E16" s="145"/>
      <c r="G16" s="138"/>
      <c r="H16" s="139"/>
      <c r="I16" s="364"/>
      <c r="J16" s="261"/>
    </row>
    <row r="17" spans="1:10" ht="13.5">
      <c r="A17" s="356" t="s">
        <v>129</v>
      </c>
      <c r="B17" s="357"/>
      <c r="C17" s="356" t="s">
        <v>130</v>
      </c>
      <c r="D17" s="357"/>
      <c r="E17" s="137"/>
      <c r="G17" s="356" t="s">
        <v>129</v>
      </c>
      <c r="H17" s="357"/>
      <c r="I17" s="356" t="s">
        <v>130</v>
      </c>
      <c r="J17" s="357"/>
    </row>
    <row r="18" spans="1:10" ht="30.75" customHeight="1">
      <c r="A18" s="138"/>
      <c r="B18" s="139"/>
      <c r="C18" s="358" t="s">
        <v>131</v>
      </c>
      <c r="D18" s="359"/>
      <c r="E18" s="146"/>
      <c r="G18" s="138"/>
      <c r="H18" s="139"/>
      <c r="I18" s="358" t="s">
        <v>131</v>
      </c>
      <c r="J18" s="359"/>
    </row>
    <row r="19" spans="1:10" ht="22.5" customHeight="1">
      <c r="A19" s="143"/>
      <c r="B19" s="360" t="s">
        <v>132</v>
      </c>
      <c r="C19" s="360"/>
      <c r="D19" s="360"/>
      <c r="E19" s="147"/>
      <c r="G19" s="143"/>
      <c r="H19" s="360" t="s">
        <v>132</v>
      </c>
      <c r="I19" s="360"/>
      <c r="J19" s="360"/>
    </row>
    <row r="20" spans="1:10" ht="42.75" customHeight="1">
      <c r="A20" s="148"/>
      <c r="B20" s="148"/>
      <c r="C20" s="148"/>
      <c r="D20" s="148"/>
      <c r="E20" s="139"/>
      <c r="F20" s="148"/>
      <c r="G20" s="148"/>
      <c r="H20" s="148"/>
      <c r="I20" s="148"/>
      <c r="J20" s="148"/>
    </row>
    <row r="21" spans="1:10" ht="33.75" customHeight="1">
      <c r="A21" s="143"/>
      <c r="B21" s="143"/>
      <c r="C21" s="143"/>
      <c r="D21" s="143"/>
      <c r="E21" s="134"/>
      <c r="G21" s="143"/>
      <c r="H21" s="143"/>
      <c r="I21" s="143"/>
      <c r="J21" s="143"/>
    </row>
    <row r="22" ht="13.5" customHeight="1">
      <c r="E22" s="134"/>
    </row>
    <row r="23" spans="1:10" ht="27" customHeight="1">
      <c r="A23" s="376" t="s">
        <v>17</v>
      </c>
      <c r="B23" s="376"/>
      <c r="C23" s="376"/>
      <c r="D23" s="376"/>
      <c r="E23" s="131"/>
      <c r="G23" s="376" t="s">
        <v>17</v>
      </c>
      <c r="H23" s="376"/>
      <c r="I23" s="376"/>
      <c r="J23" s="376"/>
    </row>
    <row r="24" spans="5:6" ht="13.5" customHeight="1">
      <c r="E24" s="134"/>
      <c r="F24" s="135"/>
    </row>
    <row r="25" spans="1:10" ht="22.5" customHeight="1">
      <c r="A25" s="377">
        <f>'入力用'!$C$2</f>
        <v>0</v>
      </c>
      <c r="B25" s="378"/>
      <c r="C25" s="380"/>
      <c r="D25" s="381"/>
      <c r="E25" s="136"/>
      <c r="G25" s="377">
        <f>'入力用'!$C$2</f>
        <v>0</v>
      </c>
      <c r="H25" s="378"/>
      <c r="I25" s="380"/>
      <c r="J25" s="381"/>
    </row>
    <row r="26" spans="1:10" ht="22.5" customHeight="1">
      <c r="A26" s="373"/>
      <c r="B26" s="379"/>
      <c r="C26" s="382"/>
      <c r="D26" s="383"/>
      <c r="E26" s="136"/>
      <c r="G26" s="373"/>
      <c r="H26" s="379"/>
      <c r="I26" s="382"/>
      <c r="J26" s="383"/>
    </row>
    <row r="27" spans="1:10" ht="13.5">
      <c r="A27" s="356" t="s">
        <v>23</v>
      </c>
      <c r="B27" s="357"/>
      <c r="C27" s="369" t="s">
        <v>18</v>
      </c>
      <c r="D27" s="369"/>
      <c r="E27" s="137"/>
      <c r="G27" s="356" t="s">
        <v>23</v>
      </c>
      <c r="H27" s="357"/>
      <c r="I27" s="369" t="s">
        <v>18</v>
      </c>
      <c r="J27" s="369"/>
    </row>
    <row r="28" spans="1:10" ht="37.5" customHeight="1">
      <c r="A28" s="373">
        <f>'入力用'!$C$2</f>
        <v>0</v>
      </c>
      <c r="B28" s="374"/>
      <c r="C28" s="138"/>
      <c r="D28" s="139"/>
      <c r="E28" s="134"/>
      <c r="G28" s="373">
        <f>'入力用'!$C$2</f>
        <v>0</v>
      </c>
      <c r="H28" s="374"/>
      <c r="I28" s="138"/>
      <c r="J28" s="139"/>
    </row>
    <row r="29" spans="1:10" ht="7.5" customHeight="1">
      <c r="A29" s="140"/>
      <c r="B29" s="140"/>
      <c r="C29" s="141"/>
      <c r="D29" s="141"/>
      <c r="E29" s="134"/>
      <c r="G29" s="140"/>
      <c r="H29" s="140"/>
      <c r="I29" s="141"/>
      <c r="J29" s="141"/>
    </row>
    <row r="30" spans="1:10" ht="13.5">
      <c r="A30" s="138"/>
      <c r="B30" s="371" t="s">
        <v>19</v>
      </c>
      <c r="C30" s="375"/>
      <c r="D30" s="142" t="s">
        <v>20</v>
      </c>
      <c r="E30" s="137"/>
      <c r="F30" s="143"/>
      <c r="G30" s="138"/>
      <c r="H30" s="371" t="s">
        <v>19</v>
      </c>
      <c r="I30" s="375"/>
      <c r="J30" s="142" t="s">
        <v>20</v>
      </c>
    </row>
    <row r="31" spans="1:10" ht="22.5" customHeight="1">
      <c r="A31" s="372" t="s">
        <v>126</v>
      </c>
      <c r="B31" s="365">
        <f>'入力用'!J4</f>
        <v>0</v>
      </c>
      <c r="C31" s="366"/>
      <c r="D31" s="369">
        <f>'入力用'!H4</f>
        <v>3</v>
      </c>
      <c r="E31" s="134"/>
      <c r="G31" s="372" t="s">
        <v>126</v>
      </c>
      <c r="H31" s="365">
        <f>'入力用'!J5</f>
        <v>0</v>
      </c>
      <c r="I31" s="366"/>
      <c r="J31" s="369">
        <f>'入力用'!H5</f>
        <v>4</v>
      </c>
    </row>
    <row r="32" spans="1:10" ht="22.5" customHeight="1">
      <c r="A32" s="371"/>
      <c r="B32" s="367"/>
      <c r="C32" s="368"/>
      <c r="D32" s="254"/>
      <c r="E32" s="134"/>
      <c r="G32" s="371"/>
      <c r="H32" s="367"/>
      <c r="I32" s="368"/>
      <c r="J32" s="254"/>
    </row>
    <row r="33" spans="1:10" ht="22.5" customHeight="1">
      <c r="A33" s="370" t="s">
        <v>127</v>
      </c>
      <c r="B33" s="144"/>
      <c r="C33" s="134"/>
      <c r="D33" s="134"/>
      <c r="E33" s="134"/>
      <c r="G33" s="370" t="s">
        <v>127</v>
      </c>
      <c r="H33" s="144"/>
      <c r="I33" s="134"/>
      <c r="J33" s="134"/>
    </row>
    <row r="34" spans="1:10" ht="22.5" customHeight="1">
      <c r="A34" s="371"/>
      <c r="B34" s="138"/>
      <c r="C34" s="139"/>
      <c r="D34" s="139"/>
      <c r="E34" s="134"/>
      <c r="G34" s="371"/>
      <c r="H34" s="138"/>
      <c r="I34" s="139"/>
      <c r="J34" s="139"/>
    </row>
    <row r="35" spans="1:10" ht="7.5" customHeight="1">
      <c r="A35" s="140"/>
      <c r="B35" s="141"/>
      <c r="C35" s="140"/>
      <c r="D35" s="141"/>
      <c r="E35" s="134"/>
      <c r="G35" s="140"/>
      <c r="H35" s="141"/>
      <c r="I35" s="140"/>
      <c r="J35" s="141"/>
    </row>
    <row r="36" spans="1:10" ht="13.5">
      <c r="A36" s="361" t="s">
        <v>128</v>
      </c>
      <c r="B36" s="362"/>
      <c r="C36" s="361" t="s">
        <v>21</v>
      </c>
      <c r="D36" s="362"/>
      <c r="E36" s="137"/>
      <c r="G36" s="361" t="s">
        <v>128</v>
      </c>
      <c r="H36" s="362"/>
      <c r="I36" s="361" t="s">
        <v>21</v>
      </c>
      <c r="J36" s="362"/>
    </row>
    <row r="37" spans="1:10" ht="15" customHeight="1">
      <c r="A37" s="144"/>
      <c r="B37" s="134"/>
      <c r="C37" s="361">
        <f>'入力用'!$C$3</f>
        <v>0</v>
      </c>
      <c r="D37" s="363"/>
      <c r="E37" s="145"/>
      <c r="G37" s="144"/>
      <c r="H37" s="134"/>
      <c r="I37" s="361">
        <f>'入力用'!$C$3</f>
        <v>0</v>
      </c>
      <c r="J37" s="363"/>
    </row>
    <row r="38" spans="1:10" ht="15" customHeight="1">
      <c r="A38" s="138"/>
      <c r="B38" s="139"/>
      <c r="C38" s="364"/>
      <c r="D38" s="261"/>
      <c r="E38" s="145"/>
      <c r="G38" s="138"/>
      <c r="H38" s="139"/>
      <c r="I38" s="364"/>
      <c r="J38" s="261"/>
    </row>
    <row r="39" spans="1:10" ht="13.5">
      <c r="A39" s="356" t="s">
        <v>129</v>
      </c>
      <c r="B39" s="357"/>
      <c r="C39" s="356" t="s">
        <v>130</v>
      </c>
      <c r="D39" s="357"/>
      <c r="E39" s="137"/>
      <c r="G39" s="356" t="s">
        <v>129</v>
      </c>
      <c r="H39" s="357"/>
      <c r="I39" s="356" t="s">
        <v>130</v>
      </c>
      <c r="J39" s="357"/>
    </row>
    <row r="40" spans="1:10" ht="30.75" customHeight="1">
      <c r="A40" s="138"/>
      <c r="B40" s="139"/>
      <c r="C40" s="358" t="s">
        <v>131</v>
      </c>
      <c r="D40" s="359"/>
      <c r="E40" s="146"/>
      <c r="G40" s="138"/>
      <c r="H40" s="139"/>
      <c r="I40" s="358" t="s">
        <v>131</v>
      </c>
      <c r="J40" s="359"/>
    </row>
    <row r="41" spans="1:10" ht="22.5" customHeight="1">
      <c r="A41" s="143"/>
      <c r="B41" s="360" t="s">
        <v>132</v>
      </c>
      <c r="C41" s="360"/>
      <c r="D41" s="360"/>
      <c r="E41" s="147"/>
      <c r="G41" s="143"/>
      <c r="H41" s="360" t="s">
        <v>132</v>
      </c>
      <c r="I41" s="360"/>
      <c r="J41" s="360"/>
    </row>
    <row r="42" spans="1:11" ht="27" customHeight="1">
      <c r="A42" s="376" t="s">
        <v>17</v>
      </c>
      <c r="B42" s="376"/>
      <c r="C42" s="376"/>
      <c r="D42" s="376"/>
      <c r="E42" s="131"/>
      <c r="G42" s="376" t="s">
        <v>17</v>
      </c>
      <c r="H42" s="376"/>
      <c r="I42" s="376"/>
      <c r="J42" s="376"/>
      <c r="K42" s="133"/>
    </row>
    <row r="43" spans="5:6" ht="13.5" customHeight="1">
      <c r="E43" s="134"/>
      <c r="F43" s="135"/>
    </row>
    <row r="44" spans="1:10" ht="22.5" customHeight="1">
      <c r="A44" s="377">
        <f>'入力用'!$C$2</f>
        <v>0</v>
      </c>
      <c r="B44" s="378"/>
      <c r="C44" s="380"/>
      <c r="D44" s="381"/>
      <c r="E44" s="136"/>
      <c r="G44" s="377">
        <f>'入力用'!$C$2</f>
        <v>0</v>
      </c>
      <c r="H44" s="378"/>
      <c r="I44" s="380"/>
      <c r="J44" s="381"/>
    </row>
    <row r="45" spans="1:10" ht="22.5" customHeight="1">
      <c r="A45" s="373"/>
      <c r="B45" s="379"/>
      <c r="C45" s="382"/>
      <c r="D45" s="383"/>
      <c r="E45" s="136"/>
      <c r="G45" s="373"/>
      <c r="H45" s="379"/>
      <c r="I45" s="382"/>
      <c r="J45" s="383"/>
    </row>
    <row r="46" spans="1:10" ht="13.5">
      <c r="A46" s="356" t="s">
        <v>23</v>
      </c>
      <c r="B46" s="357"/>
      <c r="C46" s="369" t="s">
        <v>18</v>
      </c>
      <c r="D46" s="369"/>
      <c r="E46" s="137"/>
      <c r="G46" s="356" t="s">
        <v>23</v>
      </c>
      <c r="H46" s="357"/>
      <c r="I46" s="369" t="s">
        <v>18</v>
      </c>
      <c r="J46" s="369"/>
    </row>
    <row r="47" spans="1:10" ht="37.5" customHeight="1">
      <c r="A47" s="373">
        <f>'入力用'!$C$2</f>
        <v>0</v>
      </c>
      <c r="B47" s="374"/>
      <c r="C47" s="138"/>
      <c r="D47" s="139"/>
      <c r="E47" s="134"/>
      <c r="G47" s="373">
        <f>'入力用'!$C$2</f>
        <v>0</v>
      </c>
      <c r="H47" s="374"/>
      <c r="I47" s="138"/>
      <c r="J47" s="139"/>
    </row>
    <row r="48" spans="1:10" ht="7.5" customHeight="1">
      <c r="A48" s="140"/>
      <c r="B48" s="140"/>
      <c r="C48" s="141"/>
      <c r="D48" s="141"/>
      <c r="E48" s="134"/>
      <c r="G48" s="140"/>
      <c r="H48" s="140"/>
      <c r="I48" s="141"/>
      <c r="J48" s="141"/>
    </row>
    <row r="49" spans="1:10" ht="13.5">
      <c r="A49" s="138"/>
      <c r="B49" s="371" t="s">
        <v>19</v>
      </c>
      <c r="C49" s="375"/>
      <c r="D49" s="142" t="s">
        <v>20</v>
      </c>
      <c r="E49" s="137"/>
      <c r="F49" s="143"/>
      <c r="G49" s="138"/>
      <c r="H49" s="371" t="s">
        <v>19</v>
      </c>
      <c r="I49" s="375"/>
      <c r="J49" s="142" t="s">
        <v>20</v>
      </c>
    </row>
    <row r="50" spans="1:10" ht="22.5" customHeight="1">
      <c r="A50" s="372" t="s">
        <v>25</v>
      </c>
      <c r="B50" s="365">
        <f>'入力用'!J6</f>
        <v>0</v>
      </c>
      <c r="C50" s="366"/>
      <c r="D50" s="369">
        <f>'入力用'!H6</f>
        <v>5</v>
      </c>
      <c r="E50" s="134"/>
      <c r="G50" s="372" t="s">
        <v>25</v>
      </c>
      <c r="H50" s="365">
        <f>'入力用'!J7</f>
        <v>0</v>
      </c>
      <c r="I50" s="366"/>
      <c r="J50" s="369">
        <f>'入力用'!H7</f>
        <v>6</v>
      </c>
    </row>
    <row r="51" spans="1:10" ht="22.5" customHeight="1">
      <c r="A51" s="371"/>
      <c r="B51" s="367"/>
      <c r="C51" s="368"/>
      <c r="D51" s="254"/>
      <c r="E51" s="134"/>
      <c r="G51" s="371"/>
      <c r="H51" s="367"/>
      <c r="I51" s="368"/>
      <c r="J51" s="254"/>
    </row>
    <row r="52" spans="1:10" ht="22.5" customHeight="1">
      <c r="A52" s="370" t="s">
        <v>26</v>
      </c>
      <c r="B52" s="144"/>
      <c r="C52" s="134"/>
      <c r="D52" s="134"/>
      <c r="E52" s="134"/>
      <c r="G52" s="370" t="s">
        <v>26</v>
      </c>
      <c r="H52" s="144"/>
      <c r="I52" s="134"/>
      <c r="J52" s="134"/>
    </row>
    <row r="53" spans="1:10" ht="22.5" customHeight="1">
      <c r="A53" s="371"/>
      <c r="B53" s="138"/>
      <c r="C53" s="139"/>
      <c r="D53" s="139"/>
      <c r="E53" s="134"/>
      <c r="G53" s="371"/>
      <c r="H53" s="138"/>
      <c r="I53" s="139"/>
      <c r="J53" s="139"/>
    </row>
    <row r="54" spans="1:10" ht="7.5" customHeight="1">
      <c r="A54" s="140"/>
      <c r="B54" s="141"/>
      <c r="C54" s="140"/>
      <c r="D54" s="141"/>
      <c r="E54" s="134"/>
      <c r="G54" s="140"/>
      <c r="H54" s="141"/>
      <c r="I54" s="140"/>
      <c r="J54" s="141"/>
    </row>
    <row r="55" spans="1:10" ht="13.5">
      <c r="A55" s="361" t="s">
        <v>27</v>
      </c>
      <c r="B55" s="362"/>
      <c r="C55" s="361" t="s">
        <v>21</v>
      </c>
      <c r="D55" s="362"/>
      <c r="E55" s="137"/>
      <c r="G55" s="361" t="s">
        <v>27</v>
      </c>
      <c r="H55" s="362"/>
      <c r="I55" s="361" t="s">
        <v>21</v>
      </c>
      <c r="J55" s="362"/>
    </row>
    <row r="56" spans="1:10" ht="15" customHeight="1">
      <c r="A56" s="144"/>
      <c r="B56" s="134"/>
      <c r="C56" s="361">
        <f>'入力用'!$C$3</f>
        <v>0</v>
      </c>
      <c r="D56" s="363"/>
      <c r="E56" s="145"/>
      <c r="G56" s="144"/>
      <c r="H56" s="134"/>
      <c r="I56" s="361">
        <f>'入力用'!$C$3</f>
        <v>0</v>
      </c>
      <c r="J56" s="363"/>
    </row>
    <row r="57" spans="1:10" ht="15" customHeight="1">
      <c r="A57" s="138"/>
      <c r="B57" s="139"/>
      <c r="C57" s="364"/>
      <c r="D57" s="261"/>
      <c r="E57" s="145"/>
      <c r="G57" s="138"/>
      <c r="H57" s="139"/>
      <c r="I57" s="364"/>
      <c r="J57" s="261"/>
    </row>
    <row r="58" spans="1:10" ht="13.5">
      <c r="A58" s="356" t="s">
        <v>29</v>
      </c>
      <c r="B58" s="357"/>
      <c r="C58" s="356" t="s">
        <v>30</v>
      </c>
      <c r="D58" s="357"/>
      <c r="E58" s="137"/>
      <c r="G58" s="356" t="s">
        <v>29</v>
      </c>
      <c r="H58" s="357"/>
      <c r="I58" s="356" t="s">
        <v>30</v>
      </c>
      <c r="J58" s="357"/>
    </row>
    <row r="59" spans="1:10" ht="30.75" customHeight="1">
      <c r="A59" s="138"/>
      <c r="B59" s="139"/>
      <c r="C59" s="358" t="s">
        <v>33</v>
      </c>
      <c r="D59" s="359"/>
      <c r="E59" s="146"/>
      <c r="G59" s="138"/>
      <c r="H59" s="139"/>
      <c r="I59" s="358" t="s">
        <v>33</v>
      </c>
      <c r="J59" s="359"/>
    </row>
    <row r="60" spans="1:10" ht="22.5" customHeight="1">
      <c r="A60" s="143"/>
      <c r="B60" s="360" t="s">
        <v>132</v>
      </c>
      <c r="C60" s="360"/>
      <c r="D60" s="360"/>
      <c r="E60" s="147"/>
      <c r="G60" s="143"/>
      <c r="H60" s="360" t="s">
        <v>132</v>
      </c>
      <c r="I60" s="360"/>
      <c r="J60" s="360"/>
    </row>
    <row r="61" spans="1:10" ht="42.75" customHeight="1">
      <c r="A61" s="148"/>
      <c r="B61" s="148"/>
      <c r="C61" s="148"/>
      <c r="D61" s="148"/>
      <c r="E61" s="139"/>
      <c r="F61" s="148"/>
      <c r="G61" s="148"/>
      <c r="H61" s="148"/>
      <c r="I61" s="148"/>
      <c r="J61" s="148"/>
    </row>
    <row r="62" spans="1:10" ht="33.75" customHeight="1">
      <c r="A62" s="143"/>
      <c r="B62" s="143"/>
      <c r="C62" s="143"/>
      <c r="D62" s="143"/>
      <c r="E62" s="134"/>
      <c r="G62" s="143"/>
      <c r="H62" s="143"/>
      <c r="I62" s="143"/>
      <c r="J62" s="143"/>
    </row>
    <row r="63" ht="13.5" customHeight="1">
      <c r="E63" s="134"/>
    </row>
    <row r="64" spans="1:10" ht="27" customHeight="1">
      <c r="A64" s="376" t="s">
        <v>17</v>
      </c>
      <c r="B64" s="376"/>
      <c r="C64" s="376"/>
      <c r="D64" s="376"/>
      <c r="E64" s="131"/>
      <c r="G64" s="376" t="s">
        <v>17</v>
      </c>
      <c r="H64" s="376"/>
      <c r="I64" s="376"/>
      <c r="J64" s="376"/>
    </row>
    <row r="65" spans="5:6" ht="13.5" customHeight="1">
      <c r="E65" s="134"/>
      <c r="F65" s="135"/>
    </row>
    <row r="66" spans="1:10" ht="22.5" customHeight="1">
      <c r="A66" s="377">
        <f>'入力用'!$C$2</f>
        <v>0</v>
      </c>
      <c r="B66" s="378"/>
      <c r="C66" s="380"/>
      <c r="D66" s="381"/>
      <c r="E66" s="136"/>
      <c r="G66" s="377">
        <f>'入力用'!$C$2</f>
        <v>0</v>
      </c>
      <c r="H66" s="378"/>
      <c r="I66" s="380"/>
      <c r="J66" s="381"/>
    </row>
    <row r="67" spans="1:10" ht="22.5" customHeight="1">
      <c r="A67" s="373"/>
      <c r="B67" s="379"/>
      <c r="C67" s="382"/>
      <c r="D67" s="383"/>
      <c r="E67" s="136"/>
      <c r="G67" s="373"/>
      <c r="H67" s="379"/>
      <c r="I67" s="382"/>
      <c r="J67" s="383"/>
    </row>
    <row r="68" spans="1:10" ht="13.5">
      <c r="A68" s="356" t="s">
        <v>23</v>
      </c>
      <c r="B68" s="357"/>
      <c r="C68" s="369" t="s">
        <v>18</v>
      </c>
      <c r="D68" s="369"/>
      <c r="E68" s="137"/>
      <c r="G68" s="356" t="s">
        <v>23</v>
      </c>
      <c r="H68" s="357"/>
      <c r="I68" s="369" t="s">
        <v>18</v>
      </c>
      <c r="J68" s="369"/>
    </row>
    <row r="69" spans="1:10" ht="37.5" customHeight="1">
      <c r="A69" s="373">
        <f>'入力用'!$C$2</f>
        <v>0</v>
      </c>
      <c r="B69" s="374"/>
      <c r="C69" s="138"/>
      <c r="D69" s="139"/>
      <c r="E69" s="134"/>
      <c r="G69" s="373">
        <f>'入力用'!$C$2</f>
        <v>0</v>
      </c>
      <c r="H69" s="374"/>
      <c r="I69" s="138"/>
      <c r="J69" s="139"/>
    </row>
    <row r="70" spans="1:10" ht="7.5" customHeight="1">
      <c r="A70" s="140"/>
      <c r="B70" s="140"/>
      <c r="C70" s="141"/>
      <c r="D70" s="141"/>
      <c r="E70" s="134"/>
      <c r="G70" s="140"/>
      <c r="H70" s="140"/>
      <c r="I70" s="141"/>
      <c r="J70" s="141"/>
    </row>
    <row r="71" spans="1:10" ht="13.5">
      <c r="A71" s="138"/>
      <c r="B71" s="371" t="s">
        <v>19</v>
      </c>
      <c r="C71" s="375"/>
      <c r="D71" s="142" t="s">
        <v>20</v>
      </c>
      <c r="E71" s="137"/>
      <c r="F71" s="143"/>
      <c r="G71" s="138"/>
      <c r="H71" s="371" t="s">
        <v>19</v>
      </c>
      <c r="I71" s="375"/>
      <c r="J71" s="142" t="s">
        <v>20</v>
      </c>
    </row>
    <row r="72" spans="1:10" ht="22.5" customHeight="1">
      <c r="A72" s="372" t="s">
        <v>25</v>
      </c>
      <c r="B72" s="365">
        <f>'入力用'!J8</f>
        <v>0</v>
      </c>
      <c r="C72" s="366"/>
      <c r="D72" s="369">
        <f>'入力用'!H8</f>
        <v>7</v>
      </c>
      <c r="E72" s="134"/>
      <c r="G72" s="372" t="s">
        <v>25</v>
      </c>
      <c r="H72" s="365">
        <f>'入力用'!J9</f>
        <v>0</v>
      </c>
      <c r="I72" s="366"/>
      <c r="J72" s="369">
        <f>'入力用'!H9</f>
        <v>8</v>
      </c>
    </row>
    <row r="73" spans="1:10" ht="22.5" customHeight="1">
      <c r="A73" s="371"/>
      <c r="B73" s="367"/>
      <c r="C73" s="368"/>
      <c r="D73" s="254"/>
      <c r="E73" s="134"/>
      <c r="G73" s="371"/>
      <c r="H73" s="367"/>
      <c r="I73" s="368"/>
      <c r="J73" s="254"/>
    </row>
    <row r="74" spans="1:10" ht="22.5" customHeight="1">
      <c r="A74" s="370" t="s">
        <v>26</v>
      </c>
      <c r="B74" s="144"/>
      <c r="C74" s="134"/>
      <c r="D74" s="134"/>
      <c r="E74" s="134"/>
      <c r="G74" s="370" t="s">
        <v>26</v>
      </c>
      <c r="H74" s="144"/>
      <c r="I74" s="134"/>
      <c r="J74" s="134"/>
    </row>
    <row r="75" spans="1:10" ht="22.5" customHeight="1">
      <c r="A75" s="371"/>
      <c r="B75" s="138"/>
      <c r="C75" s="139"/>
      <c r="D75" s="139"/>
      <c r="E75" s="134"/>
      <c r="G75" s="371"/>
      <c r="H75" s="138"/>
      <c r="I75" s="139"/>
      <c r="J75" s="139"/>
    </row>
    <row r="76" spans="1:10" ht="7.5" customHeight="1">
      <c r="A76" s="140"/>
      <c r="B76" s="141"/>
      <c r="C76" s="140"/>
      <c r="D76" s="141"/>
      <c r="E76" s="134"/>
      <c r="G76" s="140"/>
      <c r="H76" s="141"/>
      <c r="I76" s="140"/>
      <c r="J76" s="141"/>
    </row>
    <row r="77" spans="1:10" ht="13.5">
      <c r="A77" s="361" t="s">
        <v>27</v>
      </c>
      <c r="B77" s="362"/>
      <c r="C77" s="361" t="s">
        <v>21</v>
      </c>
      <c r="D77" s="362"/>
      <c r="E77" s="137"/>
      <c r="G77" s="361" t="s">
        <v>27</v>
      </c>
      <c r="H77" s="362"/>
      <c r="I77" s="361" t="s">
        <v>21</v>
      </c>
      <c r="J77" s="362"/>
    </row>
    <row r="78" spans="1:10" ht="15" customHeight="1">
      <c r="A78" s="144"/>
      <c r="B78" s="134"/>
      <c r="C78" s="361">
        <f>'入力用'!$C$3</f>
        <v>0</v>
      </c>
      <c r="D78" s="363"/>
      <c r="E78" s="145"/>
      <c r="G78" s="144"/>
      <c r="H78" s="134"/>
      <c r="I78" s="361">
        <f>'入力用'!$C$3</f>
        <v>0</v>
      </c>
      <c r="J78" s="363"/>
    </row>
    <row r="79" spans="1:10" ht="15" customHeight="1">
      <c r="A79" s="138"/>
      <c r="B79" s="139"/>
      <c r="C79" s="364"/>
      <c r="D79" s="261"/>
      <c r="E79" s="145"/>
      <c r="G79" s="138"/>
      <c r="H79" s="139"/>
      <c r="I79" s="364"/>
      <c r="J79" s="261"/>
    </row>
    <row r="80" spans="1:10" ht="13.5">
      <c r="A80" s="356" t="s">
        <v>29</v>
      </c>
      <c r="B80" s="357"/>
      <c r="C80" s="356" t="s">
        <v>30</v>
      </c>
      <c r="D80" s="357"/>
      <c r="E80" s="137"/>
      <c r="G80" s="356" t="s">
        <v>29</v>
      </c>
      <c r="H80" s="357"/>
      <c r="I80" s="356" t="s">
        <v>30</v>
      </c>
      <c r="J80" s="357"/>
    </row>
    <row r="81" spans="1:10" ht="30.75" customHeight="1">
      <c r="A81" s="138"/>
      <c r="B81" s="139"/>
      <c r="C81" s="358" t="s">
        <v>33</v>
      </c>
      <c r="D81" s="359"/>
      <c r="E81" s="146"/>
      <c r="G81" s="138"/>
      <c r="H81" s="139"/>
      <c r="I81" s="358" t="s">
        <v>33</v>
      </c>
      <c r="J81" s="359"/>
    </row>
    <row r="82" spans="1:10" ht="22.5" customHeight="1">
      <c r="A82" s="143"/>
      <c r="B82" s="360" t="s">
        <v>132</v>
      </c>
      <c r="C82" s="360"/>
      <c r="D82" s="360"/>
      <c r="E82" s="147"/>
      <c r="G82" s="143"/>
      <c r="H82" s="360" t="s">
        <v>132</v>
      </c>
      <c r="I82" s="360"/>
      <c r="J82" s="360"/>
    </row>
    <row r="83" spans="1:11" ht="27" customHeight="1">
      <c r="A83" s="376" t="s">
        <v>17</v>
      </c>
      <c r="B83" s="376"/>
      <c r="C83" s="376"/>
      <c r="D83" s="376"/>
      <c r="E83" s="131"/>
      <c r="G83" s="376" t="s">
        <v>17</v>
      </c>
      <c r="H83" s="376"/>
      <c r="I83" s="376"/>
      <c r="J83" s="376"/>
      <c r="K83" s="133"/>
    </row>
    <row r="84" spans="5:6" ht="13.5" customHeight="1">
      <c r="E84" s="134"/>
      <c r="F84" s="135"/>
    </row>
    <row r="85" spans="1:10" ht="22.5" customHeight="1">
      <c r="A85" s="377">
        <f>'入力用'!$C$2</f>
        <v>0</v>
      </c>
      <c r="B85" s="378"/>
      <c r="C85" s="380"/>
      <c r="D85" s="381"/>
      <c r="E85" s="136"/>
      <c r="G85" s="377">
        <f>'入力用'!$C$2</f>
        <v>0</v>
      </c>
      <c r="H85" s="378"/>
      <c r="I85" s="380"/>
      <c r="J85" s="381"/>
    </row>
    <row r="86" spans="1:10" ht="22.5" customHeight="1">
      <c r="A86" s="373"/>
      <c r="B86" s="379"/>
      <c r="C86" s="382"/>
      <c r="D86" s="383"/>
      <c r="E86" s="136"/>
      <c r="G86" s="373"/>
      <c r="H86" s="379"/>
      <c r="I86" s="382"/>
      <c r="J86" s="383"/>
    </row>
    <row r="87" spans="1:10" ht="13.5">
      <c r="A87" s="356" t="s">
        <v>23</v>
      </c>
      <c r="B87" s="357"/>
      <c r="C87" s="369" t="s">
        <v>18</v>
      </c>
      <c r="D87" s="369"/>
      <c r="E87" s="137"/>
      <c r="G87" s="356" t="s">
        <v>23</v>
      </c>
      <c r="H87" s="357"/>
      <c r="I87" s="369" t="s">
        <v>18</v>
      </c>
      <c r="J87" s="369"/>
    </row>
    <row r="88" spans="1:10" ht="37.5" customHeight="1">
      <c r="A88" s="373">
        <f>'入力用'!$C$2</f>
        <v>0</v>
      </c>
      <c r="B88" s="374"/>
      <c r="C88" s="138"/>
      <c r="D88" s="139"/>
      <c r="E88" s="134"/>
      <c r="G88" s="373">
        <f>'入力用'!$C$2</f>
        <v>0</v>
      </c>
      <c r="H88" s="374"/>
      <c r="I88" s="138"/>
      <c r="J88" s="139"/>
    </row>
    <row r="89" spans="1:10" ht="7.5" customHeight="1">
      <c r="A89" s="140"/>
      <c r="B89" s="140"/>
      <c r="C89" s="141"/>
      <c r="D89" s="141"/>
      <c r="E89" s="134"/>
      <c r="G89" s="140"/>
      <c r="H89" s="140"/>
      <c r="I89" s="141"/>
      <c r="J89" s="141"/>
    </row>
    <row r="90" spans="1:10" ht="13.5">
      <c r="A90" s="138"/>
      <c r="B90" s="371" t="s">
        <v>19</v>
      </c>
      <c r="C90" s="375"/>
      <c r="D90" s="142" t="s">
        <v>20</v>
      </c>
      <c r="E90" s="137"/>
      <c r="F90" s="143"/>
      <c r="G90" s="138"/>
      <c r="H90" s="371" t="s">
        <v>19</v>
      </c>
      <c r="I90" s="375"/>
      <c r="J90" s="142" t="s">
        <v>20</v>
      </c>
    </row>
    <row r="91" spans="1:10" ht="22.5" customHeight="1">
      <c r="A91" s="372" t="s">
        <v>25</v>
      </c>
      <c r="B91" s="365">
        <f>'入力用'!J10</f>
        <v>0</v>
      </c>
      <c r="C91" s="366"/>
      <c r="D91" s="369">
        <f>'入力用'!H10</f>
        <v>9</v>
      </c>
      <c r="E91" s="134"/>
      <c r="G91" s="372" t="s">
        <v>25</v>
      </c>
      <c r="H91" s="365">
        <f>'入力用'!J11</f>
        <v>0</v>
      </c>
      <c r="I91" s="366"/>
      <c r="J91" s="369">
        <f>'入力用'!H11</f>
        <v>10</v>
      </c>
    </row>
    <row r="92" spans="1:10" ht="22.5" customHeight="1">
      <c r="A92" s="371"/>
      <c r="B92" s="367"/>
      <c r="C92" s="368"/>
      <c r="D92" s="254"/>
      <c r="E92" s="134"/>
      <c r="G92" s="371"/>
      <c r="H92" s="367"/>
      <c r="I92" s="368"/>
      <c r="J92" s="254"/>
    </row>
    <row r="93" spans="1:10" ht="22.5" customHeight="1">
      <c r="A93" s="370" t="s">
        <v>26</v>
      </c>
      <c r="B93" s="144"/>
      <c r="C93" s="134"/>
      <c r="D93" s="134"/>
      <c r="E93" s="134"/>
      <c r="G93" s="370" t="s">
        <v>26</v>
      </c>
      <c r="H93" s="144"/>
      <c r="I93" s="134"/>
      <c r="J93" s="134"/>
    </row>
    <row r="94" spans="1:10" ht="22.5" customHeight="1">
      <c r="A94" s="371"/>
      <c r="B94" s="138"/>
      <c r="C94" s="139"/>
      <c r="D94" s="139"/>
      <c r="E94" s="134"/>
      <c r="G94" s="371"/>
      <c r="H94" s="138"/>
      <c r="I94" s="139"/>
      <c r="J94" s="139"/>
    </row>
    <row r="95" spans="1:10" ht="7.5" customHeight="1">
      <c r="A95" s="140"/>
      <c r="B95" s="141"/>
      <c r="C95" s="140"/>
      <c r="D95" s="141"/>
      <c r="E95" s="134"/>
      <c r="G95" s="140"/>
      <c r="H95" s="141"/>
      <c r="I95" s="140"/>
      <c r="J95" s="141"/>
    </row>
    <row r="96" spans="1:10" ht="13.5">
      <c r="A96" s="361" t="s">
        <v>27</v>
      </c>
      <c r="B96" s="362"/>
      <c r="C96" s="361" t="s">
        <v>21</v>
      </c>
      <c r="D96" s="362"/>
      <c r="E96" s="137"/>
      <c r="G96" s="361" t="s">
        <v>27</v>
      </c>
      <c r="H96" s="362"/>
      <c r="I96" s="361" t="s">
        <v>21</v>
      </c>
      <c r="J96" s="362"/>
    </row>
    <row r="97" spans="1:10" ht="15" customHeight="1">
      <c r="A97" s="144"/>
      <c r="B97" s="134"/>
      <c r="C97" s="361">
        <f>'入力用'!$C$3</f>
        <v>0</v>
      </c>
      <c r="D97" s="363"/>
      <c r="E97" s="145"/>
      <c r="G97" s="144"/>
      <c r="H97" s="134"/>
      <c r="I97" s="361">
        <f>'入力用'!$C$3</f>
        <v>0</v>
      </c>
      <c r="J97" s="363"/>
    </row>
    <row r="98" spans="1:10" ht="15" customHeight="1">
      <c r="A98" s="138"/>
      <c r="B98" s="139"/>
      <c r="C98" s="364"/>
      <c r="D98" s="261"/>
      <c r="E98" s="145"/>
      <c r="G98" s="138"/>
      <c r="H98" s="139"/>
      <c r="I98" s="364"/>
      <c r="J98" s="261"/>
    </row>
    <row r="99" spans="1:10" ht="13.5">
      <c r="A99" s="356" t="s">
        <v>29</v>
      </c>
      <c r="B99" s="357"/>
      <c r="C99" s="356" t="s">
        <v>30</v>
      </c>
      <c r="D99" s="357"/>
      <c r="E99" s="137"/>
      <c r="G99" s="356" t="s">
        <v>29</v>
      </c>
      <c r="H99" s="357"/>
      <c r="I99" s="356" t="s">
        <v>30</v>
      </c>
      <c r="J99" s="357"/>
    </row>
    <row r="100" spans="1:10" ht="30.75" customHeight="1">
      <c r="A100" s="138"/>
      <c r="B100" s="139"/>
      <c r="C100" s="358" t="s">
        <v>33</v>
      </c>
      <c r="D100" s="359"/>
      <c r="E100" s="146"/>
      <c r="G100" s="138"/>
      <c r="H100" s="139"/>
      <c r="I100" s="358" t="s">
        <v>33</v>
      </c>
      <c r="J100" s="359"/>
    </row>
    <row r="101" spans="1:10" ht="22.5" customHeight="1">
      <c r="A101" s="143"/>
      <c r="B101" s="360" t="s">
        <v>132</v>
      </c>
      <c r="C101" s="360"/>
      <c r="D101" s="360"/>
      <c r="E101" s="147"/>
      <c r="G101" s="143"/>
      <c r="H101" s="360" t="s">
        <v>132</v>
      </c>
      <c r="I101" s="360"/>
      <c r="J101" s="360"/>
    </row>
    <row r="102" spans="1:10" ht="42.75" customHeight="1">
      <c r="A102" s="148"/>
      <c r="B102" s="148"/>
      <c r="C102" s="148"/>
      <c r="D102" s="148"/>
      <c r="E102" s="139"/>
      <c r="F102" s="148"/>
      <c r="G102" s="148"/>
      <c r="H102" s="148"/>
      <c r="I102" s="148"/>
      <c r="J102" s="148"/>
    </row>
    <row r="103" spans="1:10" ht="33.75" customHeight="1">
      <c r="A103" s="143"/>
      <c r="B103" s="143"/>
      <c r="C103" s="143"/>
      <c r="D103" s="143"/>
      <c r="E103" s="134"/>
      <c r="G103" s="143"/>
      <c r="H103" s="143"/>
      <c r="I103" s="143"/>
      <c r="J103" s="143"/>
    </row>
    <row r="104" ht="13.5" customHeight="1">
      <c r="E104" s="134"/>
    </row>
    <row r="105" spans="1:10" ht="27" customHeight="1">
      <c r="A105" s="376" t="s">
        <v>17</v>
      </c>
      <c r="B105" s="376"/>
      <c r="C105" s="376"/>
      <c r="D105" s="376"/>
      <c r="E105" s="131"/>
      <c r="G105" s="376" t="s">
        <v>17</v>
      </c>
      <c r="H105" s="376"/>
      <c r="I105" s="376"/>
      <c r="J105" s="376"/>
    </row>
    <row r="106" spans="5:6" ht="13.5" customHeight="1">
      <c r="E106" s="134"/>
      <c r="F106" s="135"/>
    </row>
    <row r="107" spans="1:10" ht="22.5" customHeight="1">
      <c r="A107" s="377">
        <f>'入力用'!$C$2</f>
        <v>0</v>
      </c>
      <c r="B107" s="378"/>
      <c r="C107" s="380"/>
      <c r="D107" s="381"/>
      <c r="E107" s="136"/>
      <c r="G107" s="377">
        <f>'入力用'!$C$2</f>
        <v>0</v>
      </c>
      <c r="H107" s="378"/>
      <c r="I107" s="380"/>
      <c r="J107" s="381"/>
    </row>
    <row r="108" spans="1:10" ht="22.5" customHeight="1">
      <c r="A108" s="373"/>
      <c r="B108" s="379"/>
      <c r="C108" s="382"/>
      <c r="D108" s="383"/>
      <c r="E108" s="136"/>
      <c r="G108" s="373"/>
      <c r="H108" s="379"/>
      <c r="I108" s="382"/>
      <c r="J108" s="383"/>
    </row>
    <row r="109" spans="1:10" ht="13.5">
      <c r="A109" s="356" t="s">
        <v>23</v>
      </c>
      <c r="B109" s="357"/>
      <c r="C109" s="369" t="s">
        <v>18</v>
      </c>
      <c r="D109" s="369"/>
      <c r="E109" s="137"/>
      <c r="G109" s="356" t="s">
        <v>23</v>
      </c>
      <c r="H109" s="357"/>
      <c r="I109" s="369" t="s">
        <v>18</v>
      </c>
      <c r="J109" s="369"/>
    </row>
    <row r="110" spans="1:10" ht="37.5" customHeight="1">
      <c r="A110" s="373">
        <f>'入力用'!$C$2</f>
        <v>0</v>
      </c>
      <c r="B110" s="374"/>
      <c r="C110" s="138"/>
      <c r="D110" s="139"/>
      <c r="E110" s="134"/>
      <c r="G110" s="373">
        <f>'入力用'!$C$2</f>
        <v>0</v>
      </c>
      <c r="H110" s="374"/>
      <c r="I110" s="138"/>
      <c r="J110" s="139"/>
    </row>
    <row r="111" spans="1:10" ht="7.5" customHeight="1">
      <c r="A111" s="140"/>
      <c r="B111" s="140"/>
      <c r="C111" s="141"/>
      <c r="D111" s="141"/>
      <c r="E111" s="134"/>
      <c r="G111" s="140"/>
      <c r="H111" s="140"/>
      <c r="I111" s="141"/>
      <c r="J111" s="141"/>
    </row>
    <row r="112" spans="1:10" ht="13.5">
      <c r="A112" s="138"/>
      <c r="B112" s="371" t="s">
        <v>19</v>
      </c>
      <c r="C112" s="375"/>
      <c r="D112" s="142" t="s">
        <v>20</v>
      </c>
      <c r="E112" s="137"/>
      <c r="F112" s="143"/>
      <c r="G112" s="138"/>
      <c r="H112" s="371" t="s">
        <v>19</v>
      </c>
      <c r="I112" s="375"/>
      <c r="J112" s="142" t="s">
        <v>20</v>
      </c>
    </row>
    <row r="113" spans="1:10" ht="22.5" customHeight="1">
      <c r="A113" s="372" t="s">
        <v>25</v>
      </c>
      <c r="B113" s="365">
        <f>'入力用'!J12</f>
        <v>0</v>
      </c>
      <c r="C113" s="366"/>
      <c r="D113" s="369">
        <f>'入力用'!H12</f>
        <v>11</v>
      </c>
      <c r="E113" s="134"/>
      <c r="G113" s="372" t="s">
        <v>25</v>
      </c>
      <c r="H113" s="365">
        <f>'入力用'!J13</f>
        <v>0</v>
      </c>
      <c r="I113" s="366"/>
      <c r="J113" s="369">
        <f>'入力用'!H13</f>
        <v>12</v>
      </c>
    </row>
    <row r="114" spans="1:10" ht="22.5" customHeight="1">
      <c r="A114" s="371"/>
      <c r="B114" s="367"/>
      <c r="C114" s="368"/>
      <c r="D114" s="254"/>
      <c r="E114" s="134"/>
      <c r="G114" s="371"/>
      <c r="H114" s="367"/>
      <c r="I114" s="368"/>
      <c r="J114" s="254"/>
    </row>
    <row r="115" spans="1:10" ht="22.5" customHeight="1">
      <c r="A115" s="370" t="s">
        <v>26</v>
      </c>
      <c r="B115" s="144"/>
      <c r="C115" s="134"/>
      <c r="D115" s="134"/>
      <c r="E115" s="134"/>
      <c r="G115" s="370" t="s">
        <v>26</v>
      </c>
      <c r="H115" s="144"/>
      <c r="I115" s="134"/>
      <c r="J115" s="134"/>
    </row>
    <row r="116" spans="1:10" ht="22.5" customHeight="1">
      <c r="A116" s="371"/>
      <c r="B116" s="138"/>
      <c r="C116" s="139"/>
      <c r="D116" s="139"/>
      <c r="E116" s="134"/>
      <c r="G116" s="371"/>
      <c r="H116" s="138"/>
      <c r="I116" s="139"/>
      <c r="J116" s="139"/>
    </row>
    <row r="117" spans="1:10" ht="7.5" customHeight="1">
      <c r="A117" s="140"/>
      <c r="B117" s="141"/>
      <c r="C117" s="140"/>
      <c r="D117" s="141"/>
      <c r="E117" s="134"/>
      <c r="G117" s="140"/>
      <c r="H117" s="141"/>
      <c r="I117" s="140"/>
      <c r="J117" s="141"/>
    </row>
    <row r="118" spans="1:10" ht="13.5">
      <c r="A118" s="361" t="s">
        <v>27</v>
      </c>
      <c r="B118" s="362"/>
      <c r="C118" s="361" t="s">
        <v>21</v>
      </c>
      <c r="D118" s="362"/>
      <c r="E118" s="137"/>
      <c r="G118" s="361" t="s">
        <v>27</v>
      </c>
      <c r="H118" s="362"/>
      <c r="I118" s="361" t="s">
        <v>21</v>
      </c>
      <c r="J118" s="362"/>
    </row>
    <row r="119" spans="1:10" ht="15" customHeight="1">
      <c r="A119" s="144"/>
      <c r="B119" s="134"/>
      <c r="C119" s="361">
        <f>'入力用'!$C$3</f>
        <v>0</v>
      </c>
      <c r="D119" s="363"/>
      <c r="E119" s="145"/>
      <c r="G119" s="144"/>
      <c r="H119" s="134"/>
      <c r="I119" s="361">
        <f>'入力用'!$C$3</f>
        <v>0</v>
      </c>
      <c r="J119" s="363"/>
    </row>
    <row r="120" spans="1:10" ht="15" customHeight="1">
      <c r="A120" s="138"/>
      <c r="B120" s="139"/>
      <c r="C120" s="364"/>
      <c r="D120" s="261"/>
      <c r="E120" s="145"/>
      <c r="G120" s="138"/>
      <c r="H120" s="139"/>
      <c r="I120" s="364"/>
      <c r="J120" s="261"/>
    </row>
    <row r="121" spans="1:10" ht="13.5">
      <c r="A121" s="356" t="s">
        <v>29</v>
      </c>
      <c r="B121" s="357"/>
      <c r="C121" s="356" t="s">
        <v>30</v>
      </c>
      <c r="D121" s="357"/>
      <c r="E121" s="137"/>
      <c r="G121" s="356" t="s">
        <v>29</v>
      </c>
      <c r="H121" s="357"/>
      <c r="I121" s="356" t="s">
        <v>30</v>
      </c>
      <c r="J121" s="357"/>
    </row>
    <row r="122" spans="1:10" ht="30.75" customHeight="1">
      <c r="A122" s="138"/>
      <c r="B122" s="139"/>
      <c r="C122" s="358" t="s">
        <v>33</v>
      </c>
      <c r="D122" s="359"/>
      <c r="E122" s="146"/>
      <c r="G122" s="138"/>
      <c r="H122" s="139"/>
      <c r="I122" s="358" t="s">
        <v>33</v>
      </c>
      <c r="J122" s="359"/>
    </row>
    <row r="123" spans="1:10" ht="22.5" customHeight="1">
      <c r="A123" s="143"/>
      <c r="B123" s="360" t="s">
        <v>132</v>
      </c>
      <c r="C123" s="360"/>
      <c r="D123" s="360"/>
      <c r="E123" s="147"/>
      <c r="G123" s="143"/>
      <c r="H123" s="360" t="s">
        <v>132</v>
      </c>
      <c r="I123" s="360"/>
      <c r="J123" s="360"/>
    </row>
    <row r="124" spans="1:11" ht="27" customHeight="1">
      <c r="A124" s="376" t="s">
        <v>17</v>
      </c>
      <c r="B124" s="376"/>
      <c r="C124" s="376"/>
      <c r="D124" s="376"/>
      <c r="E124" s="131"/>
      <c r="G124" s="376" t="s">
        <v>17</v>
      </c>
      <c r="H124" s="376"/>
      <c r="I124" s="376"/>
      <c r="J124" s="376"/>
      <c r="K124" s="133"/>
    </row>
    <row r="125" spans="5:6" ht="13.5" customHeight="1">
      <c r="E125" s="134"/>
      <c r="F125" s="135"/>
    </row>
    <row r="126" spans="1:10" ht="22.5" customHeight="1">
      <c r="A126" s="377">
        <f>'入力用'!$C$2</f>
        <v>0</v>
      </c>
      <c r="B126" s="378"/>
      <c r="C126" s="380"/>
      <c r="D126" s="381"/>
      <c r="E126" s="136"/>
      <c r="G126" s="377">
        <f>'入力用'!$C$2</f>
        <v>0</v>
      </c>
      <c r="H126" s="378"/>
      <c r="I126" s="380"/>
      <c r="J126" s="381"/>
    </row>
    <row r="127" spans="1:10" ht="22.5" customHeight="1">
      <c r="A127" s="373"/>
      <c r="B127" s="379"/>
      <c r="C127" s="382"/>
      <c r="D127" s="383"/>
      <c r="E127" s="136"/>
      <c r="G127" s="373"/>
      <c r="H127" s="379"/>
      <c r="I127" s="382"/>
      <c r="J127" s="383"/>
    </row>
    <row r="128" spans="1:10" ht="13.5">
      <c r="A128" s="356" t="s">
        <v>23</v>
      </c>
      <c r="B128" s="357"/>
      <c r="C128" s="369" t="s">
        <v>18</v>
      </c>
      <c r="D128" s="369"/>
      <c r="E128" s="137"/>
      <c r="G128" s="356" t="s">
        <v>23</v>
      </c>
      <c r="H128" s="357"/>
      <c r="I128" s="369" t="s">
        <v>18</v>
      </c>
      <c r="J128" s="369"/>
    </row>
    <row r="129" spans="1:10" ht="37.5" customHeight="1">
      <c r="A129" s="373">
        <f>'入力用'!$C$2</f>
        <v>0</v>
      </c>
      <c r="B129" s="374"/>
      <c r="C129" s="138"/>
      <c r="D129" s="139"/>
      <c r="E129" s="134"/>
      <c r="G129" s="373">
        <f>'入力用'!$C$2</f>
        <v>0</v>
      </c>
      <c r="H129" s="374"/>
      <c r="I129" s="138"/>
      <c r="J129" s="139"/>
    </row>
    <row r="130" spans="1:10" ht="7.5" customHeight="1">
      <c r="A130" s="140"/>
      <c r="B130" s="140"/>
      <c r="C130" s="141"/>
      <c r="D130" s="141"/>
      <c r="E130" s="134"/>
      <c r="G130" s="140"/>
      <c r="H130" s="140"/>
      <c r="I130" s="141"/>
      <c r="J130" s="141"/>
    </row>
    <row r="131" spans="1:10" ht="13.5">
      <c r="A131" s="138"/>
      <c r="B131" s="371" t="s">
        <v>19</v>
      </c>
      <c r="C131" s="375"/>
      <c r="D131" s="142" t="s">
        <v>20</v>
      </c>
      <c r="E131" s="137"/>
      <c r="F131" s="143"/>
      <c r="G131" s="138"/>
      <c r="H131" s="371" t="s">
        <v>19</v>
      </c>
      <c r="I131" s="375"/>
      <c r="J131" s="142" t="s">
        <v>20</v>
      </c>
    </row>
    <row r="132" spans="1:10" ht="22.5" customHeight="1">
      <c r="A132" s="372" t="s">
        <v>25</v>
      </c>
      <c r="B132" s="365">
        <f>'入力用'!J14</f>
        <v>0</v>
      </c>
      <c r="C132" s="366"/>
      <c r="D132" s="369">
        <f>'入力用'!H14</f>
        <v>13</v>
      </c>
      <c r="E132" s="134"/>
      <c r="G132" s="372" t="s">
        <v>25</v>
      </c>
      <c r="H132" s="365">
        <f>'入力用'!J15</f>
        <v>0</v>
      </c>
      <c r="I132" s="366"/>
      <c r="J132" s="369">
        <f>'入力用'!H15</f>
        <v>14</v>
      </c>
    </row>
    <row r="133" spans="1:10" ht="22.5" customHeight="1">
      <c r="A133" s="371"/>
      <c r="B133" s="367"/>
      <c r="C133" s="368"/>
      <c r="D133" s="254"/>
      <c r="E133" s="134"/>
      <c r="G133" s="371"/>
      <c r="H133" s="367"/>
      <c r="I133" s="368"/>
      <c r="J133" s="254"/>
    </row>
    <row r="134" spans="1:10" ht="22.5" customHeight="1">
      <c r="A134" s="370" t="s">
        <v>26</v>
      </c>
      <c r="B134" s="144"/>
      <c r="C134" s="134"/>
      <c r="D134" s="134"/>
      <c r="E134" s="134"/>
      <c r="G134" s="370" t="s">
        <v>26</v>
      </c>
      <c r="H134" s="144"/>
      <c r="I134" s="134"/>
      <c r="J134" s="134"/>
    </row>
    <row r="135" spans="1:10" ht="22.5" customHeight="1">
      <c r="A135" s="371"/>
      <c r="B135" s="138"/>
      <c r="C135" s="139"/>
      <c r="D135" s="139"/>
      <c r="E135" s="134"/>
      <c r="G135" s="371"/>
      <c r="H135" s="138"/>
      <c r="I135" s="139"/>
      <c r="J135" s="139"/>
    </row>
    <row r="136" spans="1:10" ht="7.5" customHeight="1">
      <c r="A136" s="140"/>
      <c r="B136" s="141"/>
      <c r="C136" s="140"/>
      <c r="D136" s="141"/>
      <c r="E136" s="134"/>
      <c r="G136" s="140"/>
      <c r="H136" s="141"/>
      <c r="I136" s="140"/>
      <c r="J136" s="141"/>
    </row>
    <row r="137" spans="1:10" ht="13.5">
      <c r="A137" s="361" t="s">
        <v>27</v>
      </c>
      <c r="B137" s="362"/>
      <c r="C137" s="361" t="s">
        <v>21</v>
      </c>
      <c r="D137" s="362"/>
      <c r="E137" s="137"/>
      <c r="G137" s="361" t="s">
        <v>27</v>
      </c>
      <c r="H137" s="362"/>
      <c r="I137" s="361" t="s">
        <v>21</v>
      </c>
      <c r="J137" s="362"/>
    </row>
    <row r="138" spans="1:10" ht="15" customHeight="1">
      <c r="A138" s="144"/>
      <c r="B138" s="134"/>
      <c r="C138" s="361">
        <f>'入力用'!$C$3</f>
        <v>0</v>
      </c>
      <c r="D138" s="363"/>
      <c r="E138" s="145"/>
      <c r="G138" s="144"/>
      <c r="H138" s="134"/>
      <c r="I138" s="361">
        <f>'入力用'!$C$3</f>
        <v>0</v>
      </c>
      <c r="J138" s="363"/>
    </row>
    <row r="139" spans="1:10" ht="15" customHeight="1">
      <c r="A139" s="138"/>
      <c r="B139" s="139"/>
      <c r="C139" s="364"/>
      <c r="D139" s="261"/>
      <c r="E139" s="145"/>
      <c r="G139" s="138"/>
      <c r="H139" s="139"/>
      <c r="I139" s="364"/>
      <c r="J139" s="261"/>
    </row>
    <row r="140" spans="1:10" ht="13.5">
      <c r="A140" s="356" t="s">
        <v>29</v>
      </c>
      <c r="B140" s="357"/>
      <c r="C140" s="356" t="s">
        <v>30</v>
      </c>
      <c r="D140" s="357"/>
      <c r="E140" s="137"/>
      <c r="G140" s="356" t="s">
        <v>29</v>
      </c>
      <c r="H140" s="357"/>
      <c r="I140" s="356" t="s">
        <v>30</v>
      </c>
      <c r="J140" s="357"/>
    </row>
    <row r="141" spans="1:10" ht="30.75" customHeight="1">
      <c r="A141" s="138"/>
      <c r="B141" s="139"/>
      <c r="C141" s="358" t="s">
        <v>33</v>
      </c>
      <c r="D141" s="359"/>
      <c r="E141" s="146"/>
      <c r="G141" s="138"/>
      <c r="H141" s="139"/>
      <c r="I141" s="358" t="s">
        <v>33</v>
      </c>
      <c r="J141" s="359"/>
    </row>
    <row r="142" spans="1:10" ht="22.5" customHeight="1">
      <c r="A142" s="143"/>
      <c r="B142" s="360" t="s">
        <v>132</v>
      </c>
      <c r="C142" s="360"/>
      <c r="D142" s="360"/>
      <c r="E142" s="147"/>
      <c r="G142" s="143"/>
      <c r="H142" s="360" t="s">
        <v>132</v>
      </c>
      <c r="I142" s="360"/>
      <c r="J142" s="360"/>
    </row>
    <row r="143" spans="1:10" ht="42.75" customHeight="1">
      <c r="A143" s="148"/>
      <c r="B143" s="148"/>
      <c r="C143" s="148"/>
      <c r="D143" s="148"/>
      <c r="E143" s="139"/>
      <c r="F143" s="148"/>
      <c r="G143" s="148"/>
      <c r="H143" s="148"/>
      <c r="I143" s="148"/>
      <c r="J143" s="148"/>
    </row>
    <row r="144" spans="1:10" ht="33.75" customHeight="1">
      <c r="A144" s="143"/>
      <c r="B144" s="143"/>
      <c r="C144" s="143"/>
      <c r="D144" s="143"/>
      <c r="E144" s="134"/>
      <c r="G144" s="143"/>
      <c r="H144" s="143"/>
      <c r="I144" s="143"/>
      <c r="J144" s="143"/>
    </row>
    <row r="145" ht="13.5" customHeight="1">
      <c r="E145" s="134"/>
    </row>
    <row r="146" spans="1:10" ht="27" customHeight="1">
      <c r="A146" s="376" t="s">
        <v>17</v>
      </c>
      <c r="B146" s="376"/>
      <c r="C146" s="376"/>
      <c r="D146" s="376"/>
      <c r="E146" s="131"/>
      <c r="G146" s="376" t="s">
        <v>17</v>
      </c>
      <c r="H146" s="376"/>
      <c r="I146" s="376"/>
      <c r="J146" s="376"/>
    </row>
    <row r="147" spans="5:6" ht="13.5" customHeight="1">
      <c r="E147" s="134"/>
      <c r="F147" s="135"/>
    </row>
    <row r="148" spans="1:10" ht="22.5" customHeight="1">
      <c r="A148" s="377">
        <f>'入力用'!$C$2</f>
        <v>0</v>
      </c>
      <c r="B148" s="378"/>
      <c r="C148" s="380"/>
      <c r="D148" s="381"/>
      <c r="E148" s="136"/>
      <c r="G148" s="377">
        <f>'入力用'!$C$2</f>
        <v>0</v>
      </c>
      <c r="H148" s="378"/>
      <c r="I148" s="380"/>
      <c r="J148" s="381"/>
    </row>
    <row r="149" spans="1:10" ht="22.5" customHeight="1">
      <c r="A149" s="373"/>
      <c r="B149" s="379"/>
      <c r="C149" s="382"/>
      <c r="D149" s="383"/>
      <c r="E149" s="136"/>
      <c r="G149" s="373"/>
      <c r="H149" s="379"/>
      <c r="I149" s="382"/>
      <c r="J149" s="383"/>
    </row>
    <row r="150" spans="1:10" ht="13.5">
      <c r="A150" s="356" t="s">
        <v>23</v>
      </c>
      <c r="B150" s="357"/>
      <c r="C150" s="369" t="s">
        <v>18</v>
      </c>
      <c r="D150" s="369"/>
      <c r="E150" s="137"/>
      <c r="G150" s="356" t="s">
        <v>23</v>
      </c>
      <c r="H150" s="357"/>
      <c r="I150" s="369" t="s">
        <v>18</v>
      </c>
      <c r="J150" s="369"/>
    </row>
    <row r="151" spans="1:10" ht="37.5" customHeight="1">
      <c r="A151" s="373">
        <f>'入力用'!$C$2</f>
        <v>0</v>
      </c>
      <c r="B151" s="374"/>
      <c r="C151" s="138"/>
      <c r="D151" s="139"/>
      <c r="E151" s="134"/>
      <c r="G151" s="373">
        <f>'入力用'!$C$2</f>
        <v>0</v>
      </c>
      <c r="H151" s="374"/>
      <c r="I151" s="138"/>
      <c r="J151" s="139"/>
    </row>
    <row r="152" spans="1:10" ht="7.5" customHeight="1">
      <c r="A152" s="140"/>
      <c r="B152" s="140"/>
      <c r="C152" s="141"/>
      <c r="D152" s="141"/>
      <c r="E152" s="134"/>
      <c r="G152" s="140"/>
      <c r="H152" s="140"/>
      <c r="I152" s="141"/>
      <c r="J152" s="141"/>
    </row>
    <row r="153" spans="1:10" ht="13.5">
      <c r="A153" s="138"/>
      <c r="B153" s="371" t="s">
        <v>19</v>
      </c>
      <c r="C153" s="375"/>
      <c r="D153" s="142" t="s">
        <v>20</v>
      </c>
      <c r="E153" s="137"/>
      <c r="F153" s="143"/>
      <c r="G153" s="138"/>
      <c r="H153" s="371" t="s">
        <v>19</v>
      </c>
      <c r="I153" s="375"/>
      <c r="J153" s="142" t="s">
        <v>20</v>
      </c>
    </row>
    <row r="154" spans="1:10" ht="22.5" customHeight="1">
      <c r="A154" s="372" t="s">
        <v>25</v>
      </c>
      <c r="B154" s="365">
        <f>'入力用'!J16</f>
        <v>0</v>
      </c>
      <c r="C154" s="366"/>
      <c r="D154" s="369">
        <f>'入力用'!H16</f>
        <v>15</v>
      </c>
      <c r="E154" s="134"/>
      <c r="G154" s="372" t="s">
        <v>25</v>
      </c>
      <c r="H154" s="365">
        <f>'入力用'!J17</f>
        <v>0</v>
      </c>
      <c r="I154" s="366"/>
      <c r="J154" s="369">
        <f>'入力用'!H17</f>
        <v>16</v>
      </c>
    </row>
    <row r="155" spans="1:10" ht="22.5" customHeight="1">
      <c r="A155" s="371"/>
      <c r="B155" s="367"/>
      <c r="C155" s="368"/>
      <c r="D155" s="254"/>
      <c r="E155" s="134"/>
      <c r="G155" s="371"/>
      <c r="H155" s="367"/>
      <c r="I155" s="368"/>
      <c r="J155" s="254"/>
    </row>
    <row r="156" spans="1:10" ht="22.5" customHeight="1">
      <c r="A156" s="370" t="s">
        <v>26</v>
      </c>
      <c r="B156" s="144"/>
      <c r="C156" s="134"/>
      <c r="D156" s="134"/>
      <c r="E156" s="134"/>
      <c r="G156" s="370" t="s">
        <v>26</v>
      </c>
      <c r="H156" s="144"/>
      <c r="I156" s="134"/>
      <c r="J156" s="134"/>
    </row>
    <row r="157" spans="1:10" ht="22.5" customHeight="1">
      <c r="A157" s="371"/>
      <c r="B157" s="138"/>
      <c r="C157" s="139"/>
      <c r="D157" s="139"/>
      <c r="E157" s="134"/>
      <c r="G157" s="371"/>
      <c r="H157" s="138"/>
      <c r="I157" s="139"/>
      <c r="J157" s="139"/>
    </row>
    <row r="158" spans="1:10" ht="7.5" customHeight="1">
      <c r="A158" s="140"/>
      <c r="B158" s="141"/>
      <c r="C158" s="140"/>
      <c r="D158" s="141"/>
      <c r="E158" s="134"/>
      <c r="G158" s="140"/>
      <c r="H158" s="141"/>
      <c r="I158" s="140"/>
      <c r="J158" s="141"/>
    </row>
    <row r="159" spans="1:10" ht="13.5">
      <c r="A159" s="361" t="s">
        <v>27</v>
      </c>
      <c r="B159" s="362"/>
      <c r="C159" s="361" t="s">
        <v>21</v>
      </c>
      <c r="D159" s="362"/>
      <c r="E159" s="137"/>
      <c r="G159" s="361" t="s">
        <v>27</v>
      </c>
      <c r="H159" s="362"/>
      <c r="I159" s="361" t="s">
        <v>21</v>
      </c>
      <c r="J159" s="362"/>
    </row>
    <row r="160" spans="1:10" ht="15" customHeight="1">
      <c r="A160" s="144"/>
      <c r="B160" s="134"/>
      <c r="C160" s="361">
        <f>'入力用'!$C$3</f>
        <v>0</v>
      </c>
      <c r="D160" s="363"/>
      <c r="E160" s="145"/>
      <c r="G160" s="144"/>
      <c r="H160" s="134"/>
      <c r="I160" s="361">
        <f>'入力用'!$C$3</f>
        <v>0</v>
      </c>
      <c r="J160" s="363"/>
    </row>
    <row r="161" spans="1:10" ht="15" customHeight="1">
      <c r="A161" s="138"/>
      <c r="B161" s="139"/>
      <c r="C161" s="364"/>
      <c r="D161" s="261"/>
      <c r="E161" s="145"/>
      <c r="G161" s="138"/>
      <c r="H161" s="139"/>
      <c r="I161" s="364"/>
      <c r="J161" s="261"/>
    </row>
    <row r="162" spans="1:10" ht="13.5">
      <c r="A162" s="356" t="s">
        <v>29</v>
      </c>
      <c r="B162" s="357"/>
      <c r="C162" s="356" t="s">
        <v>30</v>
      </c>
      <c r="D162" s="357"/>
      <c r="E162" s="137"/>
      <c r="G162" s="356" t="s">
        <v>29</v>
      </c>
      <c r="H162" s="357"/>
      <c r="I162" s="356" t="s">
        <v>30</v>
      </c>
      <c r="J162" s="357"/>
    </row>
    <row r="163" spans="1:10" ht="30.75" customHeight="1">
      <c r="A163" s="138"/>
      <c r="B163" s="139"/>
      <c r="C163" s="358" t="s">
        <v>33</v>
      </c>
      <c r="D163" s="359"/>
      <c r="E163" s="146"/>
      <c r="G163" s="138"/>
      <c r="H163" s="139"/>
      <c r="I163" s="358" t="s">
        <v>33</v>
      </c>
      <c r="J163" s="359"/>
    </row>
    <row r="164" spans="1:10" ht="22.5" customHeight="1">
      <c r="A164" s="143"/>
      <c r="B164" s="360" t="s">
        <v>132</v>
      </c>
      <c r="C164" s="360"/>
      <c r="D164" s="360"/>
      <c r="E164" s="147"/>
      <c r="G164" s="143"/>
      <c r="H164" s="360" t="s">
        <v>132</v>
      </c>
      <c r="I164" s="360"/>
      <c r="J164" s="360"/>
    </row>
    <row r="165" spans="1:11" ht="27" customHeight="1">
      <c r="A165" s="376" t="s">
        <v>17</v>
      </c>
      <c r="B165" s="376"/>
      <c r="C165" s="376"/>
      <c r="D165" s="376"/>
      <c r="E165" s="131"/>
      <c r="G165" s="376" t="s">
        <v>17</v>
      </c>
      <c r="H165" s="376"/>
      <c r="I165" s="376"/>
      <c r="J165" s="376"/>
      <c r="K165" s="133"/>
    </row>
    <row r="166" spans="5:6" ht="13.5" customHeight="1">
      <c r="E166" s="134"/>
      <c r="F166" s="135"/>
    </row>
    <row r="167" spans="1:10" ht="22.5" customHeight="1">
      <c r="A167" s="377">
        <f>'入力用'!$C$2</f>
        <v>0</v>
      </c>
      <c r="B167" s="378"/>
      <c r="C167" s="380"/>
      <c r="D167" s="381"/>
      <c r="E167" s="136"/>
      <c r="G167" s="377">
        <f>'入力用'!$C$2</f>
        <v>0</v>
      </c>
      <c r="H167" s="378"/>
      <c r="I167" s="380"/>
      <c r="J167" s="381"/>
    </row>
    <row r="168" spans="1:10" ht="22.5" customHeight="1">
      <c r="A168" s="373"/>
      <c r="B168" s="379"/>
      <c r="C168" s="382"/>
      <c r="D168" s="383"/>
      <c r="E168" s="136"/>
      <c r="G168" s="373"/>
      <c r="H168" s="379"/>
      <c r="I168" s="382"/>
      <c r="J168" s="383"/>
    </row>
    <row r="169" spans="1:10" ht="13.5">
      <c r="A169" s="356" t="s">
        <v>23</v>
      </c>
      <c r="B169" s="357"/>
      <c r="C169" s="369" t="s">
        <v>18</v>
      </c>
      <c r="D169" s="369"/>
      <c r="E169" s="137"/>
      <c r="G169" s="356" t="s">
        <v>23</v>
      </c>
      <c r="H169" s="357"/>
      <c r="I169" s="369" t="s">
        <v>18</v>
      </c>
      <c r="J169" s="369"/>
    </row>
    <row r="170" spans="1:10" ht="37.5" customHeight="1">
      <c r="A170" s="373">
        <f>'入力用'!$C$2</f>
        <v>0</v>
      </c>
      <c r="B170" s="374"/>
      <c r="C170" s="138"/>
      <c r="D170" s="139"/>
      <c r="E170" s="134"/>
      <c r="G170" s="373">
        <f>'入力用'!$C$2</f>
        <v>0</v>
      </c>
      <c r="H170" s="374"/>
      <c r="I170" s="138"/>
      <c r="J170" s="139"/>
    </row>
    <row r="171" spans="1:10" ht="7.5" customHeight="1">
      <c r="A171" s="140"/>
      <c r="B171" s="140"/>
      <c r="C171" s="141"/>
      <c r="D171" s="141"/>
      <c r="E171" s="134"/>
      <c r="G171" s="140"/>
      <c r="H171" s="140"/>
      <c r="I171" s="141"/>
      <c r="J171" s="141"/>
    </row>
    <row r="172" spans="1:10" ht="13.5">
      <c r="A172" s="138"/>
      <c r="B172" s="371" t="s">
        <v>19</v>
      </c>
      <c r="C172" s="375"/>
      <c r="D172" s="142" t="s">
        <v>20</v>
      </c>
      <c r="E172" s="137"/>
      <c r="F172" s="143"/>
      <c r="G172" s="138"/>
      <c r="H172" s="371" t="s">
        <v>19</v>
      </c>
      <c r="I172" s="375"/>
      <c r="J172" s="142" t="s">
        <v>20</v>
      </c>
    </row>
    <row r="173" spans="1:10" ht="22.5" customHeight="1">
      <c r="A173" s="372" t="s">
        <v>25</v>
      </c>
      <c r="B173" s="365">
        <f>'入力用'!J18</f>
        <v>0</v>
      </c>
      <c r="C173" s="366"/>
      <c r="D173" s="369">
        <f>'入力用'!H18</f>
        <v>17</v>
      </c>
      <c r="E173" s="134"/>
      <c r="G173" s="372" t="s">
        <v>25</v>
      </c>
      <c r="H173" s="365">
        <f>'入力用'!J19</f>
        <v>0</v>
      </c>
      <c r="I173" s="366"/>
      <c r="J173" s="369">
        <f>'入力用'!H19</f>
        <v>18</v>
      </c>
    </row>
    <row r="174" spans="1:10" ht="22.5" customHeight="1">
      <c r="A174" s="371"/>
      <c r="B174" s="367"/>
      <c r="C174" s="368"/>
      <c r="D174" s="254"/>
      <c r="E174" s="134"/>
      <c r="G174" s="371"/>
      <c r="H174" s="367"/>
      <c r="I174" s="368"/>
      <c r="J174" s="254"/>
    </row>
    <row r="175" spans="1:10" ht="22.5" customHeight="1">
      <c r="A175" s="370" t="s">
        <v>26</v>
      </c>
      <c r="B175" s="144"/>
      <c r="C175" s="134"/>
      <c r="D175" s="134"/>
      <c r="E175" s="134"/>
      <c r="G175" s="370" t="s">
        <v>26</v>
      </c>
      <c r="H175" s="144"/>
      <c r="I175" s="134"/>
      <c r="J175" s="134"/>
    </row>
    <row r="176" spans="1:10" ht="22.5" customHeight="1">
      <c r="A176" s="371"/>
      <c r="B176" s="138"/>
      <c r="C176" s="139"/>
      <c r="D176" s="139"/>
      <c r="E176" s="134"/>
      <c r="G176" s="371"/>
      <c r="H176" s="138"/>
      <c r="I176" s="139"/>
      <c r="J176" s="139"/>
    </row>
    <row r="177" spans="1:10" ht="7.5" customHeight="1">
      <c r="A177" s="140"/>
      <c r="B177" s="141"/>
      <c r="C177" s="140"/>
      <c r="D177" s="141"/>
      <c r="E177" s="134"/>
      <c r="G177" s="140"/>
      <c r="H177" s="141"/>
      <c r="I177" s="140"/>
      <c r="J177" s="141"/>
    </row>
    <row r="178" spans="1:10" ht="13.5">
      <c r="A178" s="361" t="s">
        <v>27</v>
      </c>
      <c r="B178" s="362"/>
      <c r="C178" s="361" t="s">
        <v>21</v>
      </c>
      <c r="D178" s="362"/>
      <c r="E178" s="137"/>
      <c r="G178" s="361" t="s">
        <v>27</v>
      </c>
      <c r="H178" s="362"/>
      <c r="I178" s="361" t="s">
        <v>21</v>
      </c>
      <c r="J178" s="362"/>
    </row>
    <row r="179" spans="1:10" ht="15" customHeight="1">
      <c r="A179" s="144"/>
      <c r="B179" s="134"/>
      <c r="C179" s="361">
        <f>'入力用'!$C$3</f>
        <v>0</v>
      </c>
      <c r="D179" s="363"/>
      <c r="E179" s="145"/>
      <c r="G179" s="144"/>
      <c r="H179" s="134"/>
      <c r="I179" s="361">
        <f>'入力用'!$C$3</f>
        <v>0</v>
      </c>
      <c r="J179" s="363"/>
    </row>
    <row r="180" spans="1:10" ht="15" customHeight="1">
      <c r="A180" s="138"/>
      <c r="B180" s="139"/>
      <c r="C180" s="364"/>
      <c r="D180" s="261"/>
      <c r="E180" s="145"/>
      <c r="G180" s="138"/>
      <c r="H180" s="139"/>
      <c r="I180" s="364"/>
      <c r="J180" s="261"/>
    </row>
    <row r="181" spans="1:10" ht="13.5">
      <c r="A181" s="356" t="s">
        <v>29</v>
      </c>
      <c r="B181" s="357"/>
      <c r="C181" s="356" t="s">
        <v>30</v>
      </c>
      <c r="D181" s="357"/>
      <c r="E181" s="137"/>
      <c r="G181" s="356" t="s">
        <v>29</v>
      </c>
      <c r="H181" s="357"/>
      <c r="I181" s="356" t="s">
        <v>30</v>
      </c>
      <c r="J181" s="357"/>
    </row>
    <row r="182" spans="1:10" ht="30.75" customHeight="1">
      <c r="A182" s="138"/>
      <c r="B182" s="139"/>
      <c r="C182" s="358" t="s">
        <v>33</v>
      </c>
      <c r="D182" s="359"/>
      <c r="E182" s="146"/>
      <c r="G182" s="138"/>
      <c r="H182" s="139"/>
      <c r="I182" s="358" t="s">
        <v>33</v>
      </c>
      <c r="J182" s="359"/>
    </row>
    <row r="183" spans="1:10" ht="22.5" customHeight="1">
      <c r="A183" s="143"/>
      <c r="B183" s="360" t="s">
        <v>132</v>
      </c>
      <c r="C183" s="360"/>
      <c r="D183" s="360"/>
      <c r="E183" s="147"/>
      <c r="G183" s="143"/>
      <c r="H183" s="360" t="s">
        <v>132</v>
      </c>
      <c r="I183" s="360"/>
      <c r="J183" s="360"/>
    </row>
    <row r="184" spans="1:10" ht="42.75" customHeight="1">
      <c r="A184" s="148"/>
      <c r="B184" s="148"/>
      <c r="C184" s="148"/>
      <c r="D184" s="148"/>
      <c r="E184" s="139"/>
      <c r="F184" s="148"/>
      <c r="G184" s="148"/>
      <c r="H184" s="148"/>
      <c r="I184" s="148"/>
      <c r="J184" s="148"/>
    </row>
    <row r="185" spans="1:10" ht="33.75" customHeight="1">
      <c r="A185" s="143"/>
      <c r="B185" s="143"/>
      <c r="C185" s="143"/>
      <c r="D185" s="143"/>
      <c r="E185" s="134"/>
      <c r="G185" s="143"/>
      <c r="H185" s="143"/>
      <c r="I185" s="143"/>
      <c r="J185" s="143"/>
    </row>
    <row r="186" ht="13.5" customHeight="1">
      <c r="E186" s="134"/>
    </row>
    <row r="187" spans="1:10" ht="27" customHeight="1">
      <c r="A187" s="376" t="s">
        <v>17</v>
      </c>
      <c r="B187" s="376"/>
      <c r="C187" s="376"/>
      <c r="D187" s="376"/>
      <c r="E187" s="131"/>
      <c r="G187" s="376" t="s">
        <v>17</v>
      </c>
      <c r="H187" s="376"/>
      <c r="I187" s="376"/>
      <c r="J187" s="376"/>
    </row>
    <row r="188" spans="5:6" ht="13.5" customHeight="1">
      <c r="E188" s="134"/>
      <c r="F188" s="135"/>
    </row>
    <row r="189" spans="1:10" ht="22.5" customHeight="1">
      <c r="A189" s="377">
        <f>'入力用'!$C$2</f>
        <v>0</v>
      </c>
      <c r="B189" s="378"/>
      <c r="C189" s="380"/>
      <c r="D189" s="381"/>
      <c r="E189" s="136"/>
      <c r="G189" s="377">
        <f>'入力用'!$C$2</f>
        <v>0</v>
      </c>
      <c r="H189" s="378"/>
      <c r="I189" s="380"/>
      <c r="J189" s="381"/>
    </row>
    <row r="190" spans="1:10" ht="22.5" customHeight="1">
      <c r="A190" s="373"/>
      <c r="B190" s="379"/>
      <c r="C190" s="382"/>
      <c r="D190" s="383"/>
      <c r="E190" s="136"/>
      <c r="G190" s="373"/>
      <c r="H190" s="379"/>
      <c r="I190" s="382"/>
      <c r="J190" s="383"/>
    </row>
    <row r="191" spans="1:10" ht="13.5">
      <c r="A191" s="356" t="s">
        <v>23</v>
      </c>
      <c r="B191" s="357"/>
      <c r="C191" s="369" t="s">
        <v>18</v>
      </c>
      <c r="D191" s="369"/>
      <c r="E191" s="137"/>
      <c r="G191" s="356" t="s">
        <v>23</v>
      </c>
      <c r="H191" s="357"/>
      <c r="I191" s="369" t="s">
        <v>18</v>
      </c>
      <c r="J191" s="369"/>
    </row>
    <row r="192" spans="1:10" ht="37.5" customHeight="1">
      <c r="A192" s="373">
        <f>'入力用'!$C$2</f>
        <v>0</v>
      </c>
      <c r="B192" s="374"/>
      <c r="C192" s="138"/>
      <c r="D192" s="139"/>
      <c r="E192" s="134"/>
      <c r="G192" s="373">
        <f>'入力用'!$C$2</f>
        <v>0</v>
      </c>
      <c r="H192" s="374"/>
      <c r="I192" s="138"/>
      <c r="J192" s="139"/>
    </row>
    <row r="193" spans="1:10" ht="7.5" customHeight="1">
      <c r="A193" s="140"/>
      <c r="B193" s="140"/>
      <c r="C193" s="141"/>
      <c r="D193" s="141"/>
      <c r="E193" s="134"/>
      <c r="G193" s="140"/>
      <c r="H193" s="140"/>
      <c r="I193" s="141"/>
      <c r="J193" s="141"/>
    </row>
    <row r="194" spans="1:10" ht="13.5">
      <c r="A194" s="138"/>
      <c r="B194" s="371" t="s">
        <v>19</v>
      </c>
      <c r="C194" s="375"/>
      <c r="D194" s="142" t="s">
        <v>20</v>
      </c>
      <c r="E194" s="137"/>
      <c r="F194" s="143"/>
      <c r="G194" s="138"/>
      <c r="H194" s="371" t="s">
        <v>19</v>
      </c>
      <c r="I194" s="375"/>
      <c r="J194" s="142" t="s">
        <v>20</v>
      </c>
    </row>
    <row r="195" spans="1:10" ht="22.5" customHeight="1">
      <c r="A195" s="372" t="s">
        <v>25</v>
      </c>
      <c r="B195" s="365"/>
      <c r="C195" s="366"/>
      <c r="D195" s="369"/>
      <c r="E195" s="134"/>
      <c r="G195" s="372" t="s">
        <v>25</v>
      </c>
      <c r="H195" s="365"/>
      <c r="I195" s="366"/>
      <c r="J195" s="369"/>
    </row>
    <row r="196" spans="1:10" ht="22.5" customHeight="1">
      <c r="A196" s="371"/>
      <c r="B196" s="367"/>
      <c r="C196" s="368"/>
      <c r="D196" s="254"/>
      <c r="E196" s="134"/>
      <c r="G196" s="371"/>
      <c r="H196" s="367"/>
      <c r="I196" s="368"/>
      <c r="J196" s="254"/>
    </row>
    <row r="197" spans="1:10" ht="22.5" customHeight="1">
      <c r="A197" s="370" t="s">
        <v>26</v>
      </c>
      <c r="B197" s="144"/>
      <c r="C197" s="134"/>
      <c r="D197" s="134"/>
      <c r="E197" s="134"/>
      <c r="G197" s="370" t="s">
        <v>26</v>
      </c>
      <c r="H197" s="144"/>
      <c r="I197" s="134"/>
      <c r="J197" s="134"/>
    </row>
    <row r="198" spans="1:10" ht="22.5" customHeight="1">
      <c r="A198" s="371"/>
      <c r="B198" s="138"/>
      <c r="C198" s="139"/>
      <c r="D198" s="139"/>
      <c r="E198" s="134"/>
      <c r="G198" s="371"/>
      <c r="H198" s="138"/>
      <c r="I198" s="139"/>
      <c r="J198" s="139"/>
    </row>
    <row r="199" spans="1:10" ht="7.5" customHeight="1">
      <c r="A199" s="140"/>
      <c r="B199" s="141"/>
      <c r="C199" s="140"/>
      <c r="D199" s="141"/>
      <c r="E199" s="134"/>
      <c r="G199" s="140"/>
      <c r="H199" s="141"/>
      <c r="I199" s="140"/>
      <c r="J199" s="141"/>
    </row>
    <row r="200" spans="1:10" ht="13.5">
      <c r="A200" s="361" t="s">
        <v>27</v>
      </c>
      <c r="B200" s="362"/>
      <c r="C200" s="361" t="s">
        <v>21</v>
      </c>
      <c r="D200" s="362"/>
      <c r="E200" s="137"/>
      <c r="G200" s="361" t="s">
        <v>27</v>
      </c>
      <c r="H200" s="362"/>
      <c r="I200" s="361" t="s">
        <v>21</v>
      </c>
      <c r="J200" s="362"/>
    </row>
    <row r="201" spans="1:10" ht="15" customHeight="1">
      <c r="A201" s="144"/>
      <c r="B201" s="134"/>
      <c r="C201" s="361">
        <f>'入力用'!$C$3</f>
        <v>0</v>
      </c>
      <c r="D201" s="363"/>
      <c r="E201" s="145"/>
      <c r="G201" s="144"/>
      <c r="H201" s="134"/>
      <c r="I201" s="361">
        <f>'入力用'!$C$3</f>
        <v>0</v>
      </c>
      <c r="J201" s="363"/>
    </row>
    <row r="202" spans="1:10" ht="15" customHeight="1">
      <c r="A202" s="138"/>
      <c r="B202" s="139"/>
      <c r="C202" s="364"/>
      <c r="D202" s="261"/>
      <c r="E202" s="145"/>
      <c r="G202" s="138"/>
      <c r="H202" s="139"/>
      <c r="I202" s="364"/>
      <c r="J202" s="261"/>
    </row>
    <row r="203" spans="1:10" ht="13.5">
      <c r="A203" s="356" t="s">
        <v>29</v>
      </c>
      <c r="B203" s="357"/>
      <c r="C203" s="356" t="s">
        <v>30</v>
      </c>
      <c r="D203" s="357"/>
      <c r="E203" s="137"/>
      <c r="G203" s="356" t="s">
        <v>29</v>
      </c>
      <c r="H203" s="357"/>
      <c r="I203" s="356" t="s">
        <v>30</v>
      </c>
      <c r="J203" s="357"/>
    </row>
    <row r="204" spans="1:10" ht="30.75" customHeight="1">
      <c r="A204" s="138"/>
      <c r="B204" s="139"/>
      <c r="C204" s="358" t="s">
        <v>33</v>
      </c>
      <c r="D204" s="359"/>
      <c r="E204" s="146"/>
      <c r="G204" s="138"/>
      <c r="H204" s="139"/>
      <c r="I204" s="358" t="s">
        <v>33</v>
      </c>
      <c r="J204" s="359"/>
    </row>
    <row r="205" spans="1:10" ht="22.5" customHeight="1">
      <c r="A205" s="143"/>
      <c r="B205" s="360" t="s">
        <v>132</v>
      </c>
      <c r="C205" s="360"/>
      <c r="D205" s="360"/>
      <c r="E205" s="147"/>
      <c r="G205" s="143"/>
      <c r="H205" s="360" t="s">
        <v>132</v>
      </c>
      <c r="I205" s="360"/>
      <c r="J205" s="360"/>
    </row>
  </sheetData>
  <sheetProtection sheet="1"/>
  <mergeCells count="360">
    <mergeCell ref="A5:B5"/>
    <mergeCell ref="C5:D5"/>
    <mergeCell ref="G5:H5"/>
    <mergeCell ref="I5:J5"/>
    <mergeCell ref="A1:D1"/>
    <mergeCell ref="G1:J1"/>
    <mergeCell ref="A3:B4"/>
    <mergeCell ref="C3:D4"/>
    <mergeCell ref="G3:H4"/>
    <mergeCell ref="I3:J4"/>
    <mergeCell ref="D9:D10"/>
    <mergeCell ref="G9:G10"/>
    <mergeCell ref="A6:B6"/>
    <mergeCell ref="G6:H6"/>
    <mergeCell ref="B8:C8"/>
    <mergeCell ref="H8:I8"/>
    <mergeCell ref="A14:B14"/>
    <mergeCell ref="C14:D14"/>
    <mergeCell ref="G14:H14"/>
    <mergeCell ref="I14:J14"/>
    <mergeCell ref="H9:I10"/>
    <mergeCell ref="J9:J10"/>
    <mergeCell ref="A11:A12"/>
    <mergeCell ref="G11:G12"/>
    <mergeCell ref="A9:A10"/>
    <mergeCell ref="B9:C10"/>
    <mergeCell ref="C18:D18"/>
    <mergeCell ref="I18:J18"/>
    <mergeCell ref="B19:D19"/>
    <mergeCell ref="H19:J19"/>
    <mergeCell ref="C15:D16"/>
    <mergeCell ref="I15:J16"/>
    <mergeCell ref="A17:B17"/>
    <mergeCell ref="C17:D17"/>
    <mergeCell ref="G17:H17"/>
    <mergeCell ref="I17:J17"/>
    <mergeCell ref="A23:D23"/>
    <mergeCell ref="G23:J23"/>
    <mergeCell ref="A25:B26"/>
    <mergeCell ref="C25:D26"/>
    <mergeCell ref="G25:H26"/>
    <mergeCell ref="I25:J26"/>
    <mergeCell ref="A28:B28"/>
    <mergeCell ref="G28:H28"/>
    <mergeCell ref="B30:C30"/>
    <mergeCell ref="H30:I30"/>
    <mergeCell ref="A27:B27"/>
    <mergeCell ref="C27:D27"/>
    <mergeCell ref="G27:H27"/>
    <mergeCell ref="I27:J27"/>
    <mergeCell ref="H31:I32"/>
    <mergeCell ref="J31:J32"/>
    <mergeCell ref="A33:A34"/>
    <mergeCell ref="G33:G34"/>
    <mergeCell ref="A31:A32"/>
    <mergeCell ref="B31:C32"/>
    <mergeCell ref="D31:D32"/>
    <mergeCell ref="G31:G32"/>
    <mergeCell ref="C40:D40"/>
    <mergeCell ref="I40:J40"/>
    <mergeCell ref="B41:D41"/>
    <mergeCell ref="H41:J41"/>
    <mergeCell ref="A36:B36"/>
    <mergeCell ref="C36:D36"/>
    <mergeCell ref="G36:H36"/>
    <mergeCell ref="I36:J36"/>
    <mergeCell ref="C37:D38"/>
    <mergeCell ref="I37:J38"/>
    <mergeCell ref="A39:B39"/>
    <mergeCell ref="C39:D39"/>
    <mergeCell ref="G39:H39"/>
    <mergeCell ref="I39:J39"/>
    <mergeCell ref="A46:B46"/>
    <mergeCell ref="C46:D46"/>
    <mergeCell ref="G46:H46"/>
    <mergeCell ref="I46:J46"/>
    <mergeCell ref="A42:D42"/>
    <mergeCell ref="G42:J42"/>
    <mergeCell ref="A44:B45"/>
    <mergeCell ref="C44:D45"/>
    <mergeCell ref="G44:H45"/>
    <mergeCell ref="I44:J45"/>
    <mergeCell ref="D50:D51"/>
    <mergeCell ref="G50:G51"/>
    <mergeCell ref="A47:B47"/>
    <mergeCell ref="G47:H47"/>
    <mergeCell ref="B49:C49"/>
    <mergeCell ref="H49:I49"/>
    <mergeCell ref="A55:B55"/>
    <mergeCell ref="C55:D55"/>
    <mergeCell ref="G55:H55"/>
    <mergeCell ref="I55:J55"/>
    <mergeCell ref="H50:I51"/>
    <mergeCell ref="J50:J51"/>
    <mergeCell ref="A52:A53"/>
    <mergeCell ref="G52:G53"/>
    <mergeCell ref="A50:A51"/>
    <mergeCell ref="B50:C51"/>
    <mergeCell ref="C59:D59"/>
    <mergeCell ref="I59:J59"/>
    <mergeCell ref="B60:D60"/>
    <mergeCell ref="H60:J60"/>
    <mergeCell ref="C56:D57"/>
    <mergeCell ref="I56:J57"/>
    <mergeCell ref="A58:B58"/>
    <mergeCell ref="C58:D58"/>
    <mergeCell ref="G58:H58"/>
    <mergeCell ref="I58:J58"/>
    <mergeCell ref="A68:B68"/>
    <mergeCell ref="C68:D68"/>
    <mergeCell ref="G68:H68"/>
    <mergeCell ref="I68:J68"/>
    <mergeCell ref="A64:D64"/>
    <mergeCell ref="G64:J64"/>
    <mergeCell ref="A66:B67"/>
    <mergeCell ref="C66:D67"/>
    <mergeCell ref="G66:H67"/>
    <mergeCell ref="I66:J67"/>
    <mergeCell ref="D72:D73"/>
    <mergeCell ref="G72:G73"/>
    <mergeCell ref="A69:B69"/>
    <mergeCell ref="G69:H69"/>
    <mergeCell ref="B71:C71"/>
    <mergeCell ref="H71:I71"/>
    <mergeCell ref="A77:B77"/>
    <mergeCell ref="C77:D77"/>
    <mergeCell ref="G77:H77"/>
    <mergeCell ref="I77:J77"/>
    <mergeCell ref="H72:I73"/>
    <mergeCell ref="J72:J73"/>
    <mergeCell ref="A74:A75"/>
    <mergeCell ref="G74:G75"/>
    <mergeCell ref="A72:A73"/>
    <mergeCell ref="B72:C73"/>
    <mergeCell ref="C81:D81"/>
    <mergeCell ref="I81:J81"/>
    <mergeCell ref="B82:D82"/>
    <mergeCell ref="H82:J82"/>
    <mergeCell ref="C78:D79"/>
    <mergeCell ref="I78:J79"/>
    <mergeCell ref="A80:B80"/>
    <mergeCell ref="C80:D80"/>
    <mergeCell ref="G80:H80"/>
    <mergeCell ref="I80:J80"/>
    <mergeCell ref="A87:B87"/>
    <mergeCell ref="C87:D87"/>
    <mergeCell ref="G87:H87"/>
    <mergeCell ref="I87:J87"/>
    <mergeCell ref="A83:D83"/>
    <mergeCell ref="G83:J83"/>
    <mergeCell ref="A85:B86"/>
    <mergeCell ref="C85:D86"/>
    <mergeCell ref="G85:H86"/>
    <mergeCell ref="I85:J86"/>
    <mergeCell ref="D91:D92"/>
    <mergeCell ref="G91:G92"/>
    <mergeCell ref="A88:B88"/>
    <mergeCell ref="G88:H88"/>
    <mergeCell ref="B90:C90"/>
    <mergeCell ref="H90:I90"/>
    <mergeCell ref="A96:B96"/>
    <mergeCell ref="C96:D96"/>
    <mergeCell ref="G96:H96"/>
    <mergeCell ref="I96:J96"/>
    <mergeCell ref="H91:I92"/>
    <mergeCell ref="J91:J92"/>
    <mergeCell ref="A93:A94"/>
    <mergeCell ref="G93:G94"/>
    <mergeCell ref="A91:A92"/>
    <mergeCell ref="B91:C92"/>
    <mergeCell ref="C100:D100"/>
    <mergeCell ref="I100:J100"/>
    <mergeCell ref="B101:D101"/>
    <mergeCell ref="H101:J101"/>
    <mergeCell ref="C97:D98"/>
    <mergeCell ref="I97:J98"/>
    <mergeCell ref="A99:B99"/>
    <mergeCell ref="C99:D99"/>
    <mergeCell ref="G99:H99"/>
    <mergeCell ref="I99:J99"/>
    <mergeCell ref="A109:B109"/>
    <mergeCell ref="C109:D109"/>
    <mergeCell ref="G109:H109"/>
    <mergeCell ref="I109:J109"/>
    <mergeCell ref="A105:D105"/>
    <mergeCell ref="G105:J105"/>
    <mergeCell ref="A107:B108"/>
    <mergeCell ref="C107:D108"/>
    <mergeCell ref="G107:H108"/>
    <mergeCell ref="I107:J108"/>
    <mergeCell ref="D113:D114"/>
    <mergeCell ref="G113:G114"/>
    <mergeCell ref="A110:B110"/>
    <mergeCell ref="G110:H110"/>
    <mergeCell ref="B112:C112"/>
    <mergeCell ref="H112:I112"/>
    <mergeCell ref="A118:B118"/>
    <mergeCell ref="C118:D118"/>
    <mergeCell ref="G118:H118"/>
    <mergeCell ref="I118:J118"/>
    <mergeCell ref="H113:I114"/>
    <mergeCell ref="J113:J114"/>
    <mergeCell ref="A115:A116"/>
    <mergeCell ref="G115:G116"/>
    <mergeCell ref="A113:A114"/>
    <mergeCell ref="B113:C114"/>
    <mergeCell ref="C122:D122"/>
    <mergeCell ref="I122:J122"/>
    <mergeCell ref="B123:D123"/>
    <mergeCell ref="H123:J123"/>
    <mergeCell ref="C119:D120"/>
    <mergeCell ref="I119:J120"/>
    <mergeCell ref="A121:B121"/>
    <mergeCell ref="C121:D121"/>
    <mergeCell ref="G121:H121"/>
    <mergeCell ref="I121:J121"/>
    <mergeCell ref="A128:B128"/>
    <mergeCell ref="C128:D128"/>
    <mergeCell ref="G128:H128"/>
    <mergeCell ref="I128:J128"/>
    <mergeCell ref="A124:D124"/>
    <mergeCell ref="G124:J124"/>
    <mergeCell ref="A126:B127"/>
    <mergeCell ref="C126:D127"/>
    <mergeCell ref="G126:H127"/>
    <mergeCell ref="I126:J127"/>
    <mergeCell ref="D132:D133"/>
    <mergeCell ref="G132:G133"/>
    <mergeCell ref="A129:B129"/>
    <mergeCell ref="G129:H129"/>
    <mergeCell ref="B131:C131"/>
    <mergeCell ref="H131:I131"/>
    <mergeCell ref="A137:B137"/>
    <mergeCell ref="C137:D137"/>
    <mergeCell ref="G137:H137"/>
    <mergeCell ref="I137:J137"/>
    <mergeCell ref="H132:I133"/>
    <mergeCell ref="J132:J133"/>
    <mergeCell ref="A134:A135"/>
    <mergeCell ref="G134:G135"/>
    <mergeCell ref="A132:A133"/>
    <mergeCell ref="B132:C133"/>
    <mergeCell ref="C141:D141"/>
    <mergeCell ref="I141:J141"/>
    <mergeCell ref="B142:D142"/>
    <mergeCell ref="H142:J142"/>
    <mergeCell ref="C138:D139"/>
    <mergeCell ref="I138:J139"/>
    <mergeCell ref="A140:B140"/>
    <mergeCell ref="C140:D140"/>
    <mergeCell ref="G140:H140"/>
    <mergeCell ref="I140:J140"/>
    <mergeCell ref="A150:B150"/>
    <mergeCell ref="C150:D150"/>
    <mergeCell ref="G150:H150"/>
    <mergeCell ref="I150:J150"/>
    <mergeCell ref="A146:D146"/>
    <mergeCell ref="G146:J146"/>
    <mergeCell ref="A148:B149"/>
    <mergeCell ref="C148:D149"/>
    <mergeCell ref="G148:H149"/>
    <mergeCell ref="I148:J149"/>
    <mergeCell ref="D154:D155"/>
    <mergeCell ref="G154:G155"/>
    <mergeCell ref="A151:B151"/>
    <mergeCell ref="G151:H151"/>
    <mergeCell ref="B153:C153"/>
    <mergeCell ref="H153:I153"/>
    <mergeCell ref="A159:B159"/>
    <mergeCell ref="C159:D159"/>
    <mergeCell ref="G159:H159"/>
    <mergeCell ref="I159:J159"/>
    <mergeCell ref="H154:I155"/>
    <mergeCell ref="J154:J155"/>
    <mergeCell ref="A156:A157"/>
    <mergeCell ref="G156:G157"/>
    <mergeCell ref="A154:A155"/>
    <mergeCell ref="B154:C155"/>
    <mergeCell ref="C163:D163"/>
    <mergeCell ref="I163:J163"/>
    <mergeCell ref="B164:D164"/>
    <mergeCell ref="H164:J164"/>
    <mergeCell ref="C160:D161"/>
    <mergeCell ref="I160:J161"/>
    <mergeCell ref="A162:B162"/>
    <mergeCell ref="C162:D162"/>
    <mergeCell ref="G162:H162"/>
    <mergeCell ref="I162:J162"/>
    <mergeCell ref="A169:B169"/>
    <mergeCell ref="C169:D169"/>
    <mergeCell ref="G169:H169"/>
    <mergeCell ref="I169:J169"/>
    <mergeCell ref="A165:D165"/>
    <mergeCell ref="G165:J165"/>
    <mergeCell ref="A167:B168"/>
    <mergeCell ref="C167:D168"/>
    <mergeCell ref="G167:H168"/>
    <mergeCell ref="I167:J168"/>
    <mergeCell ref="D173:D174"/>
    <mergeCell ref="G173:G174"/>
    <mergeCell ref="A170:B170"/>
    <mergeCell ref="G170:H170"/>
    <mergeCell ref="B172:C172"/>
    <mergeCell ref="H172:I172"/>
    <mergeCell ref="A178:B178"/>
    <mergeCell ref="C178:D178"/>
    <mergeCell ref="G178:H178"/>
    <mergeCell ref="I178:J178"/>
    <mergeCell ref="H173:I174"/>
    <mergeCell ref="J173:J174"/>
    <mergeCell ref="A175:A176"/>
    <mergeCell ref="G175:G176"/>
    <mergeCell ref="A173:A174"/>
    <mergeCell ref="B173:C174"/>
    <mergeCell ref="C182:D182"/>
    <mergeCell ref="I182:J182"/>
    <mergeCell ref="B183:D183"/>
    <mergeCell ref="H183:J183"/>
    <mergeCell ref="C179:D180"/>
    <mergeCell ref="I179:J180"/>
    <mergeCell ref="A181:B181"/>
    <mergeCell ref="C181:D181"/>
    <mergeCell ref="G181:H181"/>
    <mergeCell ref="I181:J181"/>
    <mergeCell ref="A187:D187"/>
    <mergeCell ref="G187:J187"/>
    <mergeCell ref="A189:B190"/>
    <mergeCell ref="C189:D190"/>
    <mergeCell ref="G189:H190"/>
    <mergeCell ref="I189:J190"/>
    <mergeCell ref="A192:B192"/>
    <mergeCell ref="G192:H192"/>
    <mergeCell ref="B194:C194"/>
    <mergeCell ref="H194:I194"/>
    <mergeCell ref="A191:B191"/>
    <mergeCell ref="C191:D191"/>
    <mergeCell ref="G191:H191"/>
    <mergeCell ref="I191:J191"/>
    <mergeCell ref="H195:I196"/>
    <mergeCell ref="J195:J196"/>
    <mergeCell ref="A197:A198"/>
    <mergeCell ref="G197:G198"/>
    <mergeCell ref="A195:A196"/>
    <mergeCell ref="B195:C196"/>
    <mergeCell ref="D195:D196"/>
    <mergeCell ref="G195:G196"/>
    <mergeCell ref="A200:B200"/>
    <mergeCell ref="C200:D200"/>
    <mergeCell ref="G200:H200"/>
    <mergeCell ref="I200:J200"/>
    <mergeCell ref="C201:D202"/>
    <mergeCell ref="I201:J202"/>
    <mergeCell ref="G203:H203"/>
    <mergeCell ref="I203:J203"/>
    <mergeCell ref="C204:D204"/>
    <mergeCell ref="I204:J204"/>
    <mergeCell ref="B205:D205"/>
    <mergeCell ref="H205:J205"/>
    <mergeCell ref="A203:B203"/>
    <mergeCell ref="C203:D203"/>
  </mergeCells>
  <printOptions horizontalCentered="1"/>
  <pageMargins left="0.2" right="0.2" top="0.76" bottom="0.4" header="0.25" footer="0.2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zoomScalePageLayoutView="0" workbookViewId="0" topLeftCell="A1">
      <selection activeCell="K30" sqref="K30"/>
    </sheetView>
  </sheetViews>
  <sheetFormatPr defaultColWidth="9.00390625" defaultRowHeight="13.5"/>
  <cols>
    <col min="1" max="4" width="10.00390625" style="113" customWidth="1"/>
    <col min="5" max="5" width="11.25390625" style="113" customWidth="1"/>
    <col min="6" max="9" width="10.125" style="113" customWidth="1"/>
    <col min="10" max="16384" width="9.00390625" style="113" customWidth="1"/>
  </cols>
  <sheetData>
    <row r="1" spans="1:9" ht="27" customHeight="1">
      <c r="A1" s="386" t="s">
        <v>17</v>
      </c>
      <c r="B1" s="386"/>
      <c r="C1" s="386"/>
      <c r="D1" s="386"/>
      <c r="F1" s="386" t="s">
        <v>17</v>
      </c>
      <c r="G1" s="386"/>
      <c r="H1" s="386"/>
      <c r="I1" s="386"/>
    </row>
    <row r="2" ht="13.5" customHeight="1">
      <c r="E2" s="114"/>
    </row>
    <row r="3" spans="1:9" ht="22.5" customHeight="1">
      <c r="A3" s="391"/>
      <c r="B3" s="392"/>
      <c r="C3" s="395"/>
      <c r="D3" s="396"/>
      <c r="F3" s="391"/>
      <c r="G3" s="392"/>
      <c r="H3" s="395"/>
      <c r="I3" s="396"/>
    </row>
    <row r="4" spans="1:9" ht="22.5" customHeight="1">
      <c r="A4" s="393"/>
      <c r="B4" s="394"/>
      <c r="C4" s="397"/>
      <c r="D4" s="398"/>
      <c r="F4" s="393"/>
      <c r="G4" s="394"/>
      <c r="H4" s="397"/>
      <c r="I4" s="398"/>
    </row>
    <row r="5" spans="1:9" ht="13.5">
      <c r="A5" s="387" t="s">
        <v>24</v>
      </c>
      <c r="B5" s="388"/>
      <c r="C5" s="389" t="s">
        <v>18</v>
      </c>
      <c r="D5" s="389"/>
      <c r="F5" s="387" t="s">
        <v>24</v>
      </c>
      <c r="G5" s="388"/>
      <c r="H5" s="389" t="s">
        <v>18</v>
      </c>
      <c r="I5" s="389"/>
    </row>
    <row r="6" spans="1:9" ht="37.5" customHeight="1">
      <c r="A6" s="399">
        <f>'入力用'!$C$2</f>
        <v>0</v>
      </c>
      <c r="B6" s="400"/>
      <c r="C6" s="115"/>
      <c r="D6" s="116"/>
      <c r="F6" s="399">
        <f>'入力用'!$C$2</f>
        <v>0</v>
      </c>
      <c r="G6" s="400"/>
      <c r="H6" s="115"/>
      <c r="I6" s="116"/>
    </row>
    <row r="7" spans="1:9" ht="7.5" customHeight="1">
      <c r="A7" s="117"/>
      <c r="B7" s="117"/>
      <c r="C7" s="118"/>
      <c r="D7" s="118"/>
      <c r="F7" s="117"/>
      <c r="G7" s="117"/>
      <c r="H7" s="118"/>
      <c r="I7" s="118"/>
    </row>
    <row r="8" spans="1:9" ht="13.5">
      <c r="A8" s="115"/>
      <c r="B8" s="385" t="s">
        <v>19</v>
      </c>
      <c r="C8" s="390"/>
      <c r="D8" s="119" t="s">
        <v>20</v>
      </c>
      <c r="E8" s="120"/>
      <c r="F8" s="115"/>
      <c r="G8" s="385" t="s">
        <v>19</v>
      </c>
      <c r="H8" s="390"/>
      <c r="I8" s="119" t="s">
        <v>20</v>
      </c>
    </row>
    <row r="9" spans="1:9" ht="22.5" customHeight="1">
      <c r="A9" s="384" t="s">
        <v>25</v>
      </c>
      <c r="B9" s="117"/>
      <c r="C9" s="118"/>
      <c r="D9" s="118"/>
      <c r="F9" s="384" t="s">
        <v>25</v>
      </c>
      <c r="G9" s="117"/>
      <c r="H9" s="118"/>
      <c r="I9" s="118"/>
    </row>
    <row r="10" spans="1:9" ht="22.5" customHeight="1">
      <c r="A10" s="385"/>
      <c r="B10" s="115"/>
      <c r="C10" s="116"/>
      <c r="D10" s="116"/>
      <c r="F10" s="385"/>
      <c r="G10" s="115"/>
      <c r="H10" s="116"/>
      <c r="I10" s="116"/>
    </row>
    <row r="11" spans="1:9" ht="22.5" customHeight="1">
      <c r="A11" s="404" t="s">
        <v>26</v>
      </c>
      <c r="B11" s="121"/>
      <c r="C11" s="122"/>
      <c r="D11" s="122"/>
      <c r="F11" s="404" t="s">
        <v>26</v>
      </c>
      <c r="G11" s="121"/>
      <c r="H11" s="122"/>
      <c r="I11" s="122"/>
    </row>
    <row r="12" spans="1:9" ht="22.5" customHeight="1">
      <c r="A12" s="385"/>
      <c r="B12" s="115"/>
      <c r="C12" s="116"/>
      <c r="D12" s="116"/>
      <c r="F12" s="385"/>
      <c r="G12" s="115"/>
      <c r="H12" s="116"/>
      <c r="I12" s="116"/>
    </row>
    <row r="13" spans="1:9" ht="7.5" customHeight="1">
      <c r="A13" s="117"/>
      <c r="B13" s="118"/>
      <c r="C13" s="117"/>
      <c r="D13" s="118"/>
      <c r="F13" s="117"/>
      <c r="G13" s="118"/>
      <c r="H13" s="117"/>
      <c r="I13" s="118"/>
    </row>
    <row r="14" spans="1:9" ht="13.5">
      <c r="A14" s="405" t="s">
        <v>27</v>
      </c>
      <c r="B14" s="406"/>
      <c r="C14" s="405" t="s">
        <v>21</v>
      </c>
      <c r="D14" s="406"/>
      <c r="F14" s="405" t="s">
        <v>28</v>
      </c>
      <c r="G14" s="406"/>
      <c r="H14" s="405" t="s">
        <v>21</v>
      </c>
      <c r="I14" s="406"/>
    </row>
    <row r="15" spans="1:9" ht="15" customHeight="1">
      <c r="A15" s="121"/>
      <c r="B15" s="122"/>
      <c r="C15" s="121"/>
      <c r="D15" s="122"/>
      <c r="F15" s="121"/>
      <c r="G15" s="122"/>
      <c r="H15" s="121"/>
      <c r="I15" s="122"/>
    </row>
    <row r="16" spans="1:9" ht="15" customHeight="1">
      <c r="A16" s="115"/>
      <c r="B16" s="116"/>
      <c r="C16" s="115"/>
      <c r="D16" s="116"/>
      <c r="F16" s="115"/>
      <c r="G16" s="116"/>
      <c r="H16" s="115"/>
      <c r="I16" s="116"/>
    </row>
    <row r="17" spans="1:9" ht="13.5">
      <c r="A17" s="387" t="s">
        <v>29</v>
      </c>
      <c r="B17" s="388"/>
      <c r="C17" s="387" t="s">
        <v>30</v>
      </c>
      <c r="D17" s="388"/>
      <c r="F17" s="387" t="s">
        <v>31</v>
      </c>
      <c r="G17" s="388"/>
      <c r="H17" s="387" t="s">
        <v>32</v>
      </c>
      <c r="I17" s="388"/>
    </row>
    <row r="18" spans="1:9" ht="30.75" customHeight="1">
      <c r="A18" s="115"/>
      <c r="B18" s="116"/>
      <c r="C18" s="401" t="s">
        <v>33</v>
      </c>
      <c r="D18" s="402"/>
      <c r="F18" s="115"/>
      <c r="G18" s="116"/>
      <c r="H18" s="401" t="s">
        <v>33</v>
      </c>
      <c r="I18" s="402"/>
    </row>
    <row r="19" spans="1:9" ht="22.5" customHeight="1">
      <c r="A19" s="120"/>
      <c r="B19" s="403" t="s">
        <v>42</v>
      </c>
      <c r="C19" s="403"/>
      <c r="D19" s="403"/>
      <c r="F19" s="120"/>
      <c r="G19" s="403" t="s">
        <v>42</v>
      </c>
      <c r="H19" s="403"/>
      <c r="I19" s="403"/>
    </row>
    <row r="20" spans="1:9" ht="25.5" customHeight="1">
      <c r="A20" s="120"/>
      <c r="B20" s="120"/>
      <c r="C20" s="120"/>
      <c r="D20" s="120"/>
      <c r="F20" s="120"/>
      <c r="G20" s="120"/>
      <c r="H20" s="120"/>
      <c r="I20" s="120"/>
    </row>
    <row r="21" spans="1:9" ht="25.5" customHeight="1">
      <c r="A21" s="120"/>
      <c r="B21" s="120"/>
      <c r="C21" s="120"/>
      <c r="D21" s="120"/>
      <c r="F21" s="120"/>
      <c r="G21" s="120"/>
      <c r="H21" s="120"/>
      <c r="I21" s="120"/>
    </row>
    <row r="22" ht="13.5" customHeight="1"/>
    <row r="23" spans="1:9" ht="27" customHeight="1">
      <c r="A23" s="386" t="s">
        <v>17</v>
      </c>
      <c r="B23" s="386"/>
      <c r="C23" s="386"/>
      <c r="D23" s="386"/>
      <c r="F23" s="386" t="s">
        <v>17</v>
      </c>
      <c r="G23" s="386"/>
      <c r="H23" s="386"/>
      <c r="I23" s="386"/>
    </row>
    <row r="24" ht="13.5" customHeight="1">
      <c r="E24" s="114"/>
    </row>
    <row r="25" spans="1:9" ht="22.5" customHeight="1">
      <c r="A25" s="391"/>
      <c r="B25" s="392"/>
      <c r="C25" s="395"/>
      <c r="D25" s="396"/>
      <c r="F25" s="391"/>
      <c r="G25" s="392"/>
      <c r="H25" s="395"/>
      <c r="I25" s="396"/>
    </row>
    <row r="26" spans="1:9" ht="22.5" customHeight="1">
      <c r="A26" s="393"/>
      <c r="B26" s="394"/>
      <c r="C26" s="397"/>
      <c r="D26" s="398"/>
      <c r="F26" s="393"/>
      <c r="G26" s="394"/>
      <c r="H26" s="397"/>
      <c r="I26" s="398"/>
    </row>
    <row r="27" spans="1:9" ht="13.5">
      <c r="A27" s="387" t="s">
        <v>23</v>
      </c>
      <c r="B27" s="388"/>
      <c r="C27" s="389" t="s">
        <v>18</v>
      </c>
      <c r="D27" s="389"/>
      <c r="F27" s="387" t="s">
        <v>34</v>
      </c>
      <c r="G27" s="388"/>
      <c r="H27" s="389" t="s">
        <v>18</v>
      </c>
      <c r="I27" s="389"/>
    </row>
    <row r="28" spans="1:9" ht="37.5" customHeight="1">
      <c r="A28" s="399">
        <f>'入力用'!$C$2</f>
        <v>0</v>
      </c>
      <c r="B28" s="400"/>
      <c r="C28" s="115"/>
      <c r="D28" s="116"/>
      <c r="F28" s="399">
        <f>'入力用'!$C$2</f>
        <v>0</v>
      </c>
      <c r="G28" s="400"/>
      <c r="H28" s="115"/>
      <c r="I28" s="116"/>
    </row>
    <row r="29" spans="1:9" ht="7.5" customHeight="1">
      <c r="A29" s="117"/>
      <c r="B29" s="117"/>
      <c r="C29" s="118"/>
      <c r="D29" s="118"/>
      <c r="F29" s="117"/>
      <c r="G29" s="117"/>
      <c r="H29" s="118"/>
      <c r="I29" s="118"/>
    </row>
    <row r="30" spans="1:9" ht="13.5">
      <c r="A30" s="115"/>
      <c r="B30" s="385" t="s">
        <v>19</v>
      </c>
      <c r="C30" s="390"/>
      <c r="D30" s="119" t="s">
        <v>20</v>
      </c>
      <c r="E30" s="120"/>
      <c r="F30" s="115"/>
      <c r="G30" s="385" t="s">
        <v>19</v>
      </c>
      <c r="H30" s="390"/>
      <c r="I30" s="119" t="s">
        <v>20</v>
      </c>
    </row>
    <row r="31" spans="1:9" ht="22.5" customHeight="1">
      <c r="A31" s="384" t="s">
        <v>25</v>
      </c>
      <c r="B31" s="117"/>
      <c r="C31" s="118"/>
      <c r="D31" s="118"/>
      <c r="F31" s="384" t="s">
        <v>25</v>
      </c>
      <c r="G31" s="117"/>
      <c r="H31" s="118"/>
      <c r="I31" s="118"/>
    </row>
    <row r="32" spans="1:9" ht="22.5" customHeight="1">
      <c r="A32" s="385"/>
      <c r="B32" s="115"/>
      <c r="C32" s="116"/>
      <c r="D32" s="116"/>
      <c r="F32" s="385"/>
      <c r="G32" s="115"/>
      <c r="H32" s="116"/>
      <c r="I32" s="116"/>
    </row>
    <row r="33" spans="1:9" ht="22.5" customHeight="1">
      <c r="A33" s="404" t="s">
        <v>26</v>
      </c>
      <c r="B33" s="121"/>
      <c r="C33" s="122"/>
      <c r="D33" s="122"/>
      <c r="F33" s="404" t="s">
        <v>26</v>
      </c>
      <c r="G33" s="121"/>
      <c r="H33" s="122"/>
      <c r="I33" s="122"/>
    </row>
    <row r="34" spans="1:9" ht="22.5" customHeight="1">
      <c r="A34" s="385"/>
      <c r="B34" s="115"/>
      <c r="C34" s="116"/>
      <c r="D34" s="116"/>
      <c r="F34" s="385"/>
      <c r="G34" s="115"/>
      <c r="H34" s="116"/>
      <c r="I34" s="116"/>
    </row>
    <row r="35" spans="1:9" ht="7.5" customHeight="1">
      <c r="A35" s="117"/>
      <c r="B35" s="118"/>
      <c r="C35" s="117"/>
      <c r="D35" s="118"/>
      <c r="F35" s="117"/>
      <c r="G35" s="118"/>
      <c r="H35" s="117"/>
      <c r="I35" s="118"/>
    </row>
    <row r="36" spans="1:9" ht="13.5">
      <c r="A36" s="405" t="s">
        <v>35</v>
      </c>
      <c r="B36" s="406"/>
      <c r="C36" s="405" t="s">
        <v>21</v>
      </c>
      <c r="D36" s="406"/>
      <c r="F36" s="405" t="s">
        <v>28</v>
      </c>
      <c r="G36" s="406"/>
      <c r="H36" s="405" t="s">
        <v>21</v>
      </c>
      <c r="I36" s="406"/>
    </row>
    <row r="37" spans="1:9" ht="15" customHeight="1">
      <c r="A37" s="121"/>
      <c r="B37" s="122"/>
      <c r="C37" s="121"/>
      <c r="D37" s="122"/>
      <c r="F37" s="121"/>
      <c r="G37" s="122"/>
      <c r="H37" s="121"/>
      <c r="I37" s="122"/>
    </row>
    <row r="38" spans="1:9" ht="15" customHeight="1">
      <c r="A38" s="115"/>
      <c r="B38" s="116"/>
      <c r="C38" s="115"/>
      <c r="D38" s="116"/>
      <c r="F38" s="115"/>
      <c r="G38" s="116"/>
      <c r="H38" s="115"/>
      <c r="I38" s="116"/>
    </row>
    <row r="39" spans="1:9" ht="13.5">
      <c r="A39" s="387" t="s">
        <v>29</v>
      </c>
      <c r="B39" s="388"/>
      <c r="C39" s="387" t="s">
        <v>30</v>
      </c>
      <c r="D39" s="388"/>
      <c r="F39" s="387" t="s">
        <v>29</v>
      </c>
      <c r="G39" s="388"/>
      <c r="H39" s="387" t="s">
        <v>30</v>
      </c>
      <c r="I39" s="388"/>
    </row>
    <row r="40" spans="1:9" ht="29.25" customHeight="1">
      <c r="A40" s="115"/>
      <c r="B40" s="116"/>
      <c r="C40" s="401" t="s">
        <v>36</v>
      </c>
      <c r="D40" s="402"/>
      <c r="F40" s="115"/>
      <c r="G40" s="116"/>
      <c r="H40" s="401" t="s">
        <v>36</v>
      </c>
      <c r="I40" s="402"/>
    </row>
    <row r="41" spans="1:9" ht="22.5" customHeight="1">
      <c r="A41" s="120"/>
      <c r="B41" s="403" t="s">
        <v>42</v>
      </c>
      <c r="C41" s="403"/>
      <c r="D41" s="403"/>
      <c r="F41" s="120"/>
      <c r="G41" s="403" t="s">
        <v>42</v>
      </c>
      <c r="H41" s="403"/>
      <c r="I41" s="403"/>
    </row>
  </sheetData>
  <sheetProtection sheet="1" objects="1" scenarios="1"/>
  <mergeCells count="60">
    <mergeCell ref="C17:D17"/>
    <mergeCell ref="F5:G5"/>
    <mergeCell ref="B19:D19"/>
    <mergeCell ref="G19:I19"/>
    <mergeCell ref="H5:I5"/>
    <mergeCell ref="G8:H8"/>
    <mergeCell ref="F9:F10"/>
    <mergeCell ref="F11:F12"/>
    <mergeCell ref="F14:G14"/>
    <mergeCell ref="H14:I14"/>
    <mergeCell ref="A27:B27"/>
    <mergeCell ref="F3:G4"/>
    <mergeCell ref="H3:I4"/>
    <mergeCell ref="F6:G6"/>
    <mergeCell ref="A25:B26"/>
    <mergeCell ref="C25:D26"/>
    <mergeCell ref="A11:A12"/>
    <mergeCell ref="A14:B14"/>
    <mergeCell ref="C14:D14"/>
    <mergeCell ref="H27:I27"/>
    <mergeCell ref="H36:I36"/>
    <mergeCell ref="A39:B39"/>
    <mergeCell ref="C39:D39"/>
    <mergeCell ref="F39:G39"/>
    <mergeCell ref="F1:I1"/>
    <mergeCell ref="F23:I23"/>
    <mergeCell ref="A23:D23"/>
    <mergeCell ref="F17:G17"/>
    <mergeCell ref="H17:I17"/>
    <mergeCell ref="A17:B17"/>
    <mergeCell ref="A28:B28"/>
    <mergeCell ref="F28:G28"/>
    <mergeCell ref="B30:C30"/>
    <mergeCell ref="G30:H30"/>
    <mergeCell ref="A31:A32"/>
    <mergeCell ref="F31:F32"/>
    <mergeCell ref="B41:D41"/>
    <mergeCell ref="G41:I41"/>
    <mergeCell ref="H39:I39"/>
    <mergeCell ref="A33:A34"/>
    <mergeCell ref="F33:F34"/>
    <mergeCell ref="A36:B36"/>
    <mergeCell ref="C36:D36"/>
    <mergeCell ref="F36:G36"/>
    <mergeCell ref="H40:I40"/>
    <mergeCell ref="C40:D40"/>
    <mergeCell ref="C27:D27"/>
    <mergeCell ref="F27:G27"/>
    <mergeCell ref="F25:G26"/>
    <mergeCell ref="H25:I26"/>
    <mergeCell ref="H18:I18"/>
    <mergeCell ref="C18:D18"/>
    <mergeCell ref="A9:A10"/>
    <mergeCell ref="A1:D1"/>
    <mergeCell ref="A5:B5"/>
    <mergeCell ref="C5:D5"/>
    <mergeCell ref="B8:C8"/>
    <mergeCell ref="A3:B4"/>
    <mergeCell ref="C3:D4"/>
    <mergeCell ref="A6:B6"/>
  </mergeCells>
  <printOptions horizontalCentered="1"/>
  <pageMargins left="0.4724409448818898" right="0.4724409448818898" top="0.7874015748031497" bottom="0.5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七ヶ浜ＳＣ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鈴木雅浩</dc:creator>
  <cp:keywords/>
  <dc:description/>
  <cp:lastModifiedBy>白濱　圭太</cp:lastModifiedBy>
  <cp:lastPrinted>2022-04-27T08:31:09Z</cp:lastPrinted>
  <dcterms:created xsi:type="dcterms:W3CDTF">2008-03-24T11:34:27Z</dcterms:created>
  <dcterms:modified xsi:type="dcterms:W3CDTF">2022-04-27T08:31:11Z</dcterms:modified>
  <cp:category/>
  <cp:version/>
  <cp:contentType/>
  <cp:contentStatus/>
</cp:coreProperties>
</file>